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95" windowHeight="11760"/>
  </bookViews>
  <sheets>
    <sheet name="Príjmy" sheetId="4" r:id="rId1"/>
    <sheet name="Výdavky" sheetId="5" r:id="rId2"/>
  </sheets>
  <calcPr calcId="145621"/>
</workbook>
</file>

<file path=xl/calcChain.xml><?xml version="1.0" encoding="utf-8"?>
<calcChain xmlns="http://schemas.openxmlformats.org/spreadsheetml/2006/main">
  <c r="I36" i="4" l="1"/>
  <c r="I42" i="5"/>
  <c r="H42" i="5"/>
  <c r="G42" i="5"/>
  <c r="F42" i="5"/>
  <c r="I49" i="5"/>
  <c r="I23" i="5"/>
  <c r="I24" i="5"/>
  <c r="I24" i="4"/>
  <c r="I19" i="4"/>
  <c r="I9" i="4"/>
  <c r="I45" i="4"/>
  <c r="I46" i="4" s="1"/>
  <c r="H49" i="5"/>
  <c r="H24" i="5"/>
  <c r="H23" i="5"/>
  <c r="H45" i="4"/>
  <c r="H46" i="4" s="1"/>
  <c r="H24" i="4"/>
  <c r="H19" i="4"/>
  <c r="H9" i="4"/>
  <c r="H25" i="4" l="1"/>
  <c r="H27" i="4" s="1"/>
  <c r="H47" i="4" s="1"/>
  <c r="H29" i="5"/>
  <c r="H50" i="5" s="1"/>
  <c r="I29" i="5"/>
  <c r="I50" i="5" s="1"/>
  <c r="I25" i="4"/>
  <c r="I27" i="4" s="1"/>
  <c r="I47" i="4" s="1"/>
  <c r="F45" i="4"/>
  <c r="G23" i="5" l="1"/>
  <c r="G24" i="5"/>
  <c r="G49" i="5"/>
  <c r="F49" i="5"/>
  <c r="F24" i="5"/>
  <c r="F23" i="5"/>
  <c r="G9" i="4"/>
  <c r="G19" i="4"/>
  <c r="G24" i="4"/>
  <c r="G45" i="4"/>
  <c r="G46" i="4" s="1"/>
  <c r="F46" i="4"/>
  <c r="F24" i="4"/>
  <c r="F19" i="4"/>
  <c r="F9" i="4"/>
  <c r="G25" i="4" l="1"/>
  <c r="G27" i="4" s="1"/>
  <c r="G47" i="4" s="1"/>
  <c r="F29" i="5"/>
  <c r="F50" i="5" s="1"/>
  <c r="G29" i="5"/>
  <c r="G50" i="5" s="1"/>
  <c r="F25" i="4"/>
  <c r="F27" i="4" s="1"/>
  <c r="F47" i="4" s="1"/>
</calcChain>
</file>

<file path=xl/sharedStrings.xml><?xml version="1.0" encoding="utf-8"?>
<sst xmlns="http://schemas.openxmlformats.org/spreadsheetml/2006/main" count="147" uniqueCount="81">
  <si>
    <t xml:space="preserve">BEŽNÉ PRÍJMY  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</si>
  <si>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</si>
  <si>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</si>
  <si>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charset val="238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</si>
  <si>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charset val="238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</si>
  <si>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charset val="238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</si>
  <si>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</si>
  <si>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charset val="238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</si>
  <si>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charset val="238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</si>
  <si>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charset val="238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</si>
  <si>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</si>
  <si>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</si>
  <si>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charset val="238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</si>
  <si>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charset val="238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</si>
  <si>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 - /dobropisy/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</si>
  <si>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</si>
  <si>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</si>
  <si>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</si>
  <si>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</si>
  <si>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</si>
  <si>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- CVČ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</si>
  <si>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</si>
  <si>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</si>
  <si>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</si>
  <si>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</si>
  <si>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charset val="238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</si>
  <si>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</si>
  <si>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</si>
  <si>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</si>
  <si>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</si>
  <si>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</si>
  <si>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</si>
  <si>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</si>
  <si>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</si>
  <si>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</si>
  <si>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</si>
  <si>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</si>
  <si>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</si>
  <si>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</si>
  <si>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</si>
  <si>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</si>
  <si>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</si>
  <si>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</si>
  <si>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</si>
  <si>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</si>
  <si>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</si>
  <si>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</si>
  <si>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</si>
  <si>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</si>
  <si>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</si>
  <si>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</si>
  <si>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</si>
  <si>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 xml:space="preserve">                    PRENESENÉ KOMPETENCIE 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</si>
  <si>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</si>
  <si>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</si>
  <si>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</si>
  <si>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</si>
  <si>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</si>
  <si>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</si>
  <si>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</si>
  <si>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</si>
  <si>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</si>
  <si>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</si>
  <si>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</si>
  <si>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</si>
  <si>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 xml:space="preserve">ROZPOČET OBCE RAKOVICE NA ROK 2016_zmeny </t>
  </si>
  <si>
    <t>rozpočet</t>
  </si>
  <si>
    <t>zmeny k</t>
  </si>
  <si>
    <t>31.03.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</si>
  <si>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</si>
  <si>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z toho       ORIGINÁLNE KOMPETENCIE</t>
  </si>
  <si>
    <t>30.06.</t>
  </si>
  <si>
    <t xml:space="preserve">                    VLASTNÉ PRÍJMY</t>
  </si>
  <si>
    <t>Bežné príjmy /ZŠsMŠ/</t>
  </si>
  <si>
    <t>719-Ostatné kap.výdavky /umelecké diela/</t>
  </si>
  <si>
    <t>454-Prostriedky z rezervného fondu</t>
  </si>
  <si>
    <t>456-Iné príjmové fin. operácie /Fin.zábezpeka/</t>
  </si>
  <si>
    <t xml:space="preserve"> </t>
  </si>
  <si>
    <t>30.09.</t>
  </si>
  <si>
    <t>Výdavky ZŠ s MŠ /kamerový systém/</t>
  </si>
  <si>
    <t>819-Finančná zábezpeka /vrátenie/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</si>
</sst>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0" fontId="4" fillId="2" borderId="0" xfId="0" applyFont="1" applyFill="1" applyBorder="1" applyAlignment="1">
      <alignment horizontal="left"/>
    </xf>
    <xf numFmtId="4" fontId="1" fillId="2" borderId="0" xfId="0" applyNumberFormat="1" applyFont="1" applyFill="1" applyBorder="1"/>
    <xf numFmtId="4" fontId="1" fillId="2" borderId="0" xfId="0" applyNumberFormat="1" applyFont="1" applyFill="1"/>
    <xf numFmtId="0" fontId="0" fillId="2" borderId="1" xfId="0" applyFill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4" fontId="0" fillId="2" borderId="1" xfId="0" applyNumberFormat="1" applyFont="1" applyFill="1" applyBorder="1"/>
    <xf numFmtId="0" fontId="6" fillId="4" borderId="35" xfId="0" applyFont="1" applyFill="1" applyBorder="1"/>
    <xf numFmtId="0" fontId="6" fillId="4" borderId="36" xfId="0" applyFont="1" applyFill="1" applyBorder="1"/>
    <xf numFmtId="0" fontId="6" fillId="2" borderId="0" xfId="0" applyFont="1" applyFill="1" applyBorder="1"/>
    <xf numFmtId="4" fontId="8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4" fontId="1" fillId="2" borderId="1" xfId="0" applyNumberFormat="1" applyFont="1" applyFill="1" applyBorder="1"/>
    <xf numFmtId="4" fontId="8" fillId="4" borderId="1" xfId="0" applyNumberFormat="1" applyFont="1" applyFill="1" applyBorder="1"/>
    <xf numFmtId="4" fontId="1" fillId="4" borderId="1" xfId="0" applyNumberFormat="1" applyFont="1" applyFill="1" applyBorder="1"/>
    <xf numFmtId="4" fontId="8" fillId="3" borderId="1" xfId="0" applyNumberFormat="1" applyFont="1" applyFill="1" applyBorder="1"/>
    <xf numFmtId="4" fontId="8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46" xfId="0" applyNumberFormat="1" applyBorder="1"/>
    <xf numFmtId="4" fontId="0" fillId="2" borderId="46" xfId="0" applyNumberFormat="1" applyFill="1" applyBorder="1"/>
    <xf numFmtId="0" fontId="6" fillId="4" borderId="47" xfId="0" applyFont="1" applyFill="1" applyBorder="1"/>
    <xf numFmtId="0" fontId="6" fillId="4" borderId="45" xfId="0" applyFont="1" applyFill="1" applyBorder="1"/>
    <xf numFmtId="4" fontId="8" fillId="4" borderId="1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4" borderId="27" xfId="0" applyFont="1" applyFill="1" applyBorder="1" applyAlignment="1">
      <alignment horizontal="left"/>
    </xf>
    <xf numFmtId="0" fontId="6" fillId="4" borderId="28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center"/>
    </xf>
    <xf numFmtId="0" fontId="6" fillId="2" borderId="33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6" fillId="4" borderId="40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4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29" workbookViewId="0">
      <selection sqref="A1:I47"/>
    </sheetView>
  </sheetViews>
  <sheetFormatPr defaultRowHeight="15" x14ac:dyDescent="0.25"/>
  <cols>
    <col min="6" max="7" width="11" customWidth="1"/>
    <col min="8" max="8" width="11.28515625" customWidth="1"/>
    <col min="9" max="9" width="11.140625" customWidth="1"/>
  </cols>
  <sheetData>
    <row r="1" spans="1:9" ht="15" customHeight="1" x14ac:dyDescent="0.25">
      <c r="A1" s="54" t="s">
        <v>65</v>
      </c>
      <c r="B1" s="54"/>
      <c r="C1" s="54"/>
      <c r="D1" s="54"/>
      <c r="E1" s="54"/>
      <c r="F1" s="54"/>
      <c r="G1" s="54"/>
      <c r="H1" s="54"/>
      <c r="I1" s="54"/>
    </row>
    <row r="2" spans="1:9" ht="15" customHeight="1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ht="15" customHeight="1" x14ac:dyDescent="0.25">
      <c r="A3" s="37" t="s">
        <v>0</v>
      </c>
      <c r="B3" s="29"/>
      <c r="C3" s="29"/>
      <c r="D3" s="29"/>
      <c r="E3" s="38"/>
      <c r="F3" s="6" t="s">
        <v>66</v>
      </c>
      <c r="G3" s="6" t="s">
        <v>67</v>
      </c>
      <c r="H3" s="6" t="s">
        <v>67</v>
      </c>
      <c r="I3" s="6" t="s">
        <v>67</v>
      </c>
    </row>
    <row r="4" spans="1:9" x14ac:dyDescent="0.25">
      <c r="A4" s="29"/>
      <c r="B4" s="29"/>
      <c r="C4" s="29"/>
      <c r="D4" s="29"/>
      <c r="E4" s="38"/>
      <c r="F4" s="6">
        <v>2016</v>
      </c>
      <c r="G4" s="6" t="s">
        <v>68</v>
      </c>
      <c r="H4" s="6" t="s">
        <v>71</v>
      </c>
      <c r="I4" s="6" t="s">
        <v>78</v>
      </c>
    </row>
    <row r="5" spans="1:9" ht="15.75" thickBot="1" x14ac:dyDescent="0.3">
      <c r="A5" s="39" t="s">
        <v>1</v>
      </c>
      <c r="B5" s="40"/>
      <c r="C5" s="40"/>
      <c r="D5" s="40"/>
      <c r="E5" s="40"/>
      <c r="F5" s="6" t="s">
        <v>2</v>
      </c>
      <c r="G5" s="6" t="s">
        <v>2</v>
      </c>
      <c r="H5" s="6" t="s">
        <v>2</v>
      </c>
      <c r="I5" s="6" t="s">
        <v>2</v>
      </c>
    </row>
    <row r="6" spans="1:9" ht="15.75" thickTop="1" x14ac:dyDescent="0.25">
      <c r="A6" s="30" t="s">
        <v>3</v>
      </c>
      <c r="B6" s="31"/>
      <c r="C6" s="31"/>
      <c r="D6" s="31"/>
      <c r="E6" s="31"/>
      <c r="F6" s="1">
        <v>232100</v>
      </c>
      <c r="G6" s="2">
        <v>232100</v>
      </c>
      <c r="H6" s="2">
        <v>232100</v>
      </c>
      <c r="I6" s="2">
        <v>232100</v>
      </c>
    </row>
    <row r="7" spans="1:9" x14ac:dyDescent="0.25">
      <c r="A7" s="32" t="s">
        <v>4</v>
      </c>
      <c r="B7" s="33"/>
      <c r="C7" s="33"/>
      <c r="D7" s="33"/>
      <c r="E7" s="33"/>
      <c r="F7" s="1">
        <v>31545</v>
      </c>
      <c r="G7" s="2">
        <v>31545</v>
      </c>
      <c r="H7" s="2">
        <v>31545</v>
      </c>
      <c r="I7" s="2">
        <v>31545</v>
      </c>
    </row>
    <row r="8" spans="1:9" ht="15.75" thickBot="1" x14ac:dyDescent="0.3">
      <c r="A8" s="56" t="s">
        <v>5</v>
      </c>
      <c r="B8" s="57"/>
      <c r="C8" s="57"/>
      <c r="D8" s="57"/>
      <c r="E8" s="57"/>
      <c r="F8" s="1">
        <v>134095</v>
      </c>
      <c r="G8" s="2">
        <v>134095</v>
      </c>
      <c r="H8" s="2">
        <v>134095</v>
      </c>
      <c r="I8" s="2">
        <v>134095</v>
      </c>
    </row>
    <row r="9" spans="1:9" ht="15.75" thickBot="1" x14ac:dyDescent="0.3">
      <c r="A9" s="34" t="s">
        <v>6</v>
      </c>
      <c r="B9" s="35"/>
      <c r="C9" s="35"/>
      <c r="D9" s="35"/>
      <c r="E9" s="36"/>
      <c r="F9" s="16">
        <f>SUM(F6:F8)</f>
        <v>397740</v>
      </c>
      <c r="G9" s="16">
        <f>SUM(G6:G8)</f>
        <v>397740</v>
      </c>
      <c r="H9" s="16">
        <f>SUM(H6:H8)</f>
        <v>397740</v>
      </c>
      <c r="I9" s="16">
        <f>SUM(I6:I8)</f>
        <v>397740</v>
      </c>
    </row>
    <row r="10" spans="1:9" x14ac:dyDescent="0.25">
      <c r="A10" s="30" t="s">
        <v>7</v>
      </c>
      <c r="B10" s="31"/>
      <c r="C10" s="31"/>
      <c r="D10" s="31"/>
      <c r="E10" s="31"/>
      <c r="F10" s="2">
        <v>5000</v>
      </c>
      <c r="G10" s="2">
        <v>5000</v>
      </c>
      <c r="H10" s="2">
        <v>5000</v>
      </c>
      <c r="I10" s="2">
        <v>5000</v>
      </c>
    </row>
    <row r="11" spans="1:9" x14ac:dyDescent="0.25">
      <c r="A11" s="32" t="s">
        <v>8</v>
      </c>
      <c r="B11" s="33"/>
      <c r="C11" s="33"/>
      <c r="D11" s="33"/>
      <c r="E11" s="33"/>
      <c r="F11" s="2">
        <v>35000</v>
      </c>
      <c r="G11" s="2">
        <v>35500</v>
      </c>
      <c r="H11" s="2">
        <v>35500</v>
      </c>
      <c r="I11" s="2">
        <v>35500</v>
      </c>
    </row>
    <row r="12" spans="1:9" x14ac:dyDescent="0.25">
      <c r="A12" s="32" t="s">
        <v>9</v>
      </c>
      <c r="B12" s="33"/>
      <c r="C12" s="33"/>
      <c r="D12" s="33"/>
      <c r="E12" s="33"/>
      <c r="F12" s="1">
        <v>2000</v>
      </c>
      <c r="G12" s="2">
        <v>2020</v>
      </c>
      <c r="H12" s="2">
        <v>2020</v>
      </c>
      <c r="I12" s="2">
        <v>2020</v>
      </c>
    </row>
    <row r="13" spans="1:9" x14ac:dyDescent="0.25">
      <c r="A13" s="32" t="s">
        <v>10</v>
      </c>
      <c r="B13" s="33"/>
      <c r="C13" s="33"/>
      <c r="D13" s="33"/>
      <c r="E13" s="33"/>
      <c r="F13" s="1">
        <v>400</v>
      </c>
      <c r="G13" s="2">
        <v>400</v>
      </c>
      <c r="H13" s="2">
        <v>400</v>
      </c>
      <c r="I13" s="2">
        <v>400</v>
      </c>
    </row>
    <row r="14" spans="1:9" x14ac:dyDescent="0.25">
      <c r="A14" s="32" t="s">
        <v>11</v>
      </c>
      <c r="B14" s="33"/>
      <c r="C14" s="33"/>
      <c r="D14" s="33"/>
      <c r="E14" s="33"/>
      <c r="F14" s="1">
        <v>4050</v>
      </c>
      <c r="G14" s="2">
        <v>3530</v>
      </c>
      <c r="H14" s="2">
        <v>3530</v>
      </c>
      <c r="I14" s="2">
        <v>3520</v>
      </c>
    </row>
    <row r="15" spans="1:9" x14ac:dyDescent="0.25">
      <c r="A15" s="32" t="s">
        <v>12</v>
      </c>
      <c r="B15" s="33"/>
      <c r="C15" s="33"/>
      <c r="D15" s="33"/>
      <c r="E15" s="33"/>
      <c r="F15" s="2">
        <v>700</v>
      </c>
      <c r="G15" s="2">
        <v>700</v>
      </c>
      <c r="H15" s="2">
        <v>700</v>
      </c>
      <c r="I15" s="2">
        <v>700</v>
      </c>
    </row>
    <row r="16" spans="1:9" x14ac:dyDescent="0.25">
      <c r="A16" s="32" t="s">
        <v>13</v>
      </c>
      <c r="B16" s="33"/>
      <c r="C16" s="33"/>
      <c r="D16" s="33"/>
      <c r="E16" s="33"/>
      <c r="F16" s="1">
        <v>20</v>
      </c>
      <c r="G16" s="2">
        <v>20</v>
      </c>
      <c r="H16" s="2">
        <v>20</v>
      </c>
      <c r="I16" s="2">
        <v>20</v>
      </c>
    </row>
    <row r="17" spans="1:9" x14ac:dyDescent="0.25">
      <c r="A17" s="32" t="s">
        <v>14</v>
      </c>
      <c r="B17" s="33"/>
      <c r="C17" s="33"/>
      <c r="D17" s="33"/>
      <c r="E17" s="33"/>
      <c r="F17" s="1">
        <v>0</v>
      </c>
      <c r="G17" s="2">
        <v>246</v>
      </c>
      <c r="H17" s="2">
        <v>246</v>
      </c>
      <c r="I17" s="2">
        <v>246</v>
      </c>
    </row>
    <row r="18" spans="1:9" ht="15.75" thickBot="1" x14ac:dyDescent="0.3">
      <c r="A18" s="56" t="s">
        <v>15</v>
      </c>
      <c r="B18" s="57"/>
      <c r="C18" s="57"/>
      <c r="D18" s="57"/>
      <c r="E18" s="57"/>
      <c r="F18" s="1">
        <v>50</v>
      </c>
      <c r="G18" s="2">
        <v>50</v>
      </c>
      <c r="H18" s="2">
        <v>50</v>
      </c>
      <c r="I18" s="2">
        <v>60</v>
      </c>
    </row>
    <row r="19" spans="1:9" ht="15.75" thickBot="1" x14ac:dyDescent="0.3">
      <c r="A19" s="34" t="s">
        <v>16</v>
      </c>
      <c r="B19" s="35"/>
      <c r="C19" s="35"/>
      <c r="D19" s="35"/>
      <c r="E19" s="36"/>
      <c r="F19" s="16">
        <f>SUM(F10:F18)</f>
        <v>47220</v>
      </c>
      <c r="G19" s="16">
        <f>SUM(G10:G18)</f>
        <v>47466</v>
      </c>
      <c r="H19" s="16">
        <f>SUM(H10:H18)</f>
        <v>47466</v>
      </c>
      <c r="I19" s="16">
        <f>SUM(I10:I18)</f>
        <v>47466</v>
      </c>
    </row>
    <row r="20" spans="1:9" x14ac:dyDescent="0.25">
      <c r="A20" s="30" t="s">
        <v>17</v>
      </c>
      <c r="B20" s="31"/>
      <c r="C20" s="31"/>
      <c r="D20" s="31"/>
      <c r="E20" s="31"/>
      <c r="F20" s="1">
        <v>0</v>
      </c>
      <c r="G20" s="2">
        <v>0</v>
      </c>
      <c r="H20" s="2">
        <v>740</v>
      </c>
      <c r="I20" s="2">
        <v>1698</v>
      </c>
    </row>
    <row r="21" spans="1:9" x14ac:dyDescent="0.25">
      <c r="A21" s="32" t="s">
        <v>18</v>
      </c>
      <c r="B21" s="33"/>
      <c r="C21" s="33"/>
      <c r="D21" s="33"/>
      <c r="E21" s="33"/>
      <c r="F21" s="2">
        <v>330000</v>
      </c>
      <c r="G21" s="2">
        <v>341643</v>
      </c>
      <c r="H21" s="2">
        <v>358490</v>
      </c>
      <c r="I21" s="2">
        <v>366342</v>
      </c>
    </row>
    <row r="22" spans="1:9" x14ac:dyDescent="0.25">
      <c r="A22" s="32" t="s">
        <v>19</v>
      </c>
      <c r="B22" s="33"/>
      <c r="C22" s="33"/>
      <c r="D22" s="33"/>
      <c r="E22" s="33"/>
      <c r="F22" s="2">
        <v>330000</v>
      </c>
      <c r="G22" s="2">
        <v>338667</v>
      </c>
      <c r="H22" s="2">
        <v>348539</v>
      </c>
      <c r="I22" s="2">
        <v>351422</v>
      </c>
    </row>
    <row r="23" spans="1:9" ht="15.75" thickBot="1" x14ac:dyDescent="0.3">
      <c r="A23" s="56" t="s">
        <v>20</v>
      </c>
      <c r="B23" s="57"/>
      <c r="C23" s="57"/>
      <c r="D23" s="57"/>
      <c r="E23" s="57"/>
      <c r="F23" s="2">
        <v>8500</v>
      </c>
      <c r="G23" s="2">
        <v>8500</v>
      </c>
      <c r="H23" s="2">
        <v>8500</v>
      </c>
      <c r="I23" s="2">
        <v>8500</v>
      </c>
    </row>
    <row r="24" spans="1:9" ht="15.75" thickBot="1" x14ac:dyDescent="0.3">
      <c r="A24" s="64" t="s">
        <v>21</v>
      </c>
      <c r="B24" s="65"/>
      <c r="C24" s="65"/>
      <c r="D24" s="65"/>
      <c r="E24" s="66"/>
      <c r="F24" s="16">
        <f>SUM(F20,F21,F23,)</f>
        <v>338500</v>
      </c>
      <c r="G24" s="16">
        <f>SUM(G20,G21,G23,)</f>
        <v>350143</v>
      </c>
      <c r="H24" s="16">
        <f>SUM(H20,H21,H23,)</f>
        <v>367730</v>
      </c>
      <c r="I24" s="16">
        <f>SUM(I20,I21,I23,)</f>
        <v>376540</v>
      </c>
    </row>
    <row r="25" spans="1:9" ht="20.25" thickTop="1" thickBot="1" x14ac:dyDescent="0.35">
      <c r="A25" s="61" t="s">
        <v>22</v>
      </c>
      <c r="B25" s="62"/>
      <c r="C25" s="62"/>
      <c r="D25" s="62"/>
      <c r="E25" s="63"/>
      <c r="F25" s="16">
        <f>SUM(F9,F19,F24,)</f>
        <v>783460</v>
      </c>
      <c r="G25" s="16">
        <f>SUM(G9,G19,G24,)</f>
        <v>795349</v>
      </c>
      <c r="H25" s="16">
        <f>SUM(H9,H19,H24,)</f>
        <v>812936</v>
      </c>
      <c r="I25" s="16">
        <f>SUM(I9,I19,I24,)</f>
        <v>821746</v>
      </c>
    </row>
    <row r="26" spans="1:9" ht="19.5" thickBot="1" x14ac:dyDescent="0.35">
      <c r="A26" s="58" t="s">
        <v>73</v>
      </c>
      <c r="B26" s="59"/>
      <c r="C26" s="59"/>
      <c r="D26" s="59"/>
      <c r="E26" s="60"/>
      <c r="F26" s="16"/>
      <c r="G26" s="16"/>
      <c r="H26" s="16">
        <v>11000</v>
      </c>
      <c r="I26" s="16">
        <v>11000</v>
      </c>
    </row>
    <row r="27" spans="1:9" ht="19.5" thickBot="1" x14ac:dyDescent="0.35">
      <c r="A27" s="51" t="s">
        <v>23</v>
      </c>
      <c r="B27" s="52"/>
      <c r="C27" s="52"/>
      <c r="D27" s="52"/>
      <c r="E27" s="53"/>
      <c r="F27" s="17">
        <f>SUM(F25:F25)</f>
        <v>783460</v>
      </c>
      <c r="G27" s="17">
        <f>SUM(G25:G25)</f>
        <v>795349</v>
      </c>
      <c r="H27" s="17">
        <f>SUM(H25:H26)</f>
        <v>823936</v>
      </c>
      <c r="I27" s="17">
        <f>SUM(I25:I26)</f>
        <v>832746</v>
      </c>
    </row>
    <row r="28" spans="1:9" ht="18.75" x14ac:dyDescent="0.3">
      <c r="A28" s="13"/>
      <c r="B28" s="13"/>
      <c r="C28" s="13"/>
      <c r="D28" s="13"/>
      <c r="E28" s="13"/>
      <c r="F28" s="12"/>
      <c r="G28" s="12"/>
    </row>
    <row r="29" spans="1:9" ht="18.75" x14ac:dyDescent="0.3">
      <c r="A29" s="13"/>
      <c r="B29" s="13"/>
      <c r="C29" s="13"/>
      <c r="D29" s="13"/>
      <c r="E29" s="13"/>
      <c r="F29" s="12"/>
      <c r="G29" s="12"/>
    </row>
    <row r="30" spans="1:9" ht="18.75" x14ac:dyDescent="0.3">
      <c r="A30" s="13"/>
      <c r="B30" s="13"/>
      <c r="C30" s="13"/>
      <c r="D30" s="13"/>
      <c r="E30" s="13"/>
      <c r="F30" s="12"/>
      <c r="G30" s="12"/>
    </row>
    <row r="31" spans="1:9" ht="18.75" x14ac:dyDescent="0.3">
      <c r="A31" s="3"/>
      <c r="B31" s="3"/>
      <c r="C31" s="3"/>
      <c r="D31" s="3"/>
      <c r="E31" s="3"/>
      <c r="F31" s="4"/>
      <c r="G31" s="4"/>
    </row>
    <row r="32" spans="1:9" ht="15" customHeight="1" x14ac:dyDescent="0.25">
      <c r="A32" s="37" t="s">
        <v>24</v>
      </c>
      <c r="B32" s="29"/>
      <c r="C32" s="29"/>
      <c r="D32" s="29"/>
      <c r="E32" s="38"/>
      <c r="F32" s="14" t="s">
        <v>66</v>
      </c>
      <c r="G32" s="14" t="s">
        <v>67</v>
      </c>
      <c r="H32" s="21" t="s">
        <v>67</v>
      </c>
      <c r="I32" s="22" t="s">
        <v>67</v>
      </c>
    </row>
    <row r="33" spans="1:11" x14ac:dyDescent="0.25">
      <c r="A33" s="29"/>
      <c r="B33" s="29"/>
      <c r="C33" s="29"/>
      <c r="D33" s="29"/>
      <c r="E33" s="38"/>
      <c r="F33" s="14">
        <v>2016</v>
      </c>
      <c r="G33" s="14" t="s">
        <v>68</v>
      </c>
      <c r="H33" s="21" t="s">
        <v>71</v>
      </c>
      <c r="I33" s="22" t="s">
        <v>78</v>
      </c>
    </row>
    <row r="34" spans="1:11" ht="15.75" thickBot="1" x14ac:dyDescent="0.3">
      <c r="A34" s="39" t="s">
        <v>1</v>
      </c>
      <c r="B34" s="40"/>
      <c r="C34" s="40"/>
      <c r="D34" s="40"/>
      <c r="E34" s="40"/>
      <c r="F34" s="14" t="s">
        <v>2</v>
      </c>
      <c r="G34" s="14" t="s">
        <v>2</v>
      </c>
      <c r="H34" s="21" t="s">
        <v>2</v>
      </c>
      <c r="I34" s="22" t="s">
        <v>2</v>
      </c>
    </row>
    <row r="35" spans="1:11" ht="16.5" thickTop="1" thickBot="1" x14ac:dyDescent="0.3">
      <c r="A35" s="48" t="s">
        <v>25</v>
      </c>
      <c r="B35" s="49"/>
      <c r="C35" s="49"/>
      <c r="D35" s="49"/>
      <c r="E35" s="50"/>
      <c r="F35" s="2">
        <v>1000</v>
      </c>
      <c r="G35" s="2">
        <v>1000</v>
      </c>
      <c r="H35" s="2">
        <v>1000</v>
      </c>
      <c r="I35" s="2">
        <v>1673</v>
      </c>
    </row>
    <row r="36" spans="1:11" ht="19.5" thickBot="1" x14ac:dyDescent="0.35">
      <c r="A36" s="51" t="s">
        <v>26</v>
      </c>
      <c r="B36" s="52"/>
      <c r="C36" s="52"/>
      <c r="D36" s="52"/>
      <c r="E36" s="53"/>
      <c r="F36" s="17">
        <v>1000</v>
      </c>
      <c r="G36" s="17">
        <v>1000</v>
      </c>
      <c r="H36" s="17">
        <v>1000</v>
      </c>
      <c r="I36" s="17">
        <f>SUM(I35)</f>
        <v>1673</v>
      </c>
    </row>
    <row r="37" spans="1:11" ht="18.75" x14ac:dyDescent="0.3">
      <c r="A37" s="3"/>
      <c r="B37" s="3"/>
      <c r="C37" s="3"/>
      <c r="D37" s="3"/>
      <c r="E37" s="3"/>
      <c r="F37" s="5"/>
      <c r="G37" s="5"/>
    </row>
    <row r="38" spans="1:11" ht="15" customHeight="1" x14ac:dyDescent="0.25">
      <c r="A38" s="37" t="s">
        <v>27</v>
      </c>
      <c r="B38" s="29"/>
      <c r="C38" s="29"/>
      <c r="D38" s="29"/>
      <c r="E38" s="38"/>
      <c r="F38" s="14" t="s">
        <v>66</v>
      </c>
      <c r="G38" s="14" t="s">
        <v>67</v>
      </c>
      <c r="H38" s="21" t="s">
        <v>67</v>
      </c>
      <c r="I38" s="22" t="s">
        <v>67</v>
      </c>
    </row>
    <row r="39" spans="1:11" ht="15" customHeight="1" x14ac:dyDescent="0.25">
      <c r="A39" s="29"/>
      <c r="B39" s="29"/>
      <c r="C39" s="29"/>
      <c r="D39" s="29"/>
      <c r="E39" s="38"/>
      <c r="F39" s="14">
        <v>2016</v>
      </c>
      <c r="G39" s="14" t="s">
        <v>68</v>
      </c>
      <c r="H39" s="21" t="s">
        <v>71</v>
      </c>
      <c r="I39" s="22" t="s">
        <v>78</v>
      </c>
    </row>
    <row r="40" spans="1:11" ht="15.75" thickBot="1" x14ac:dyDescent="0.3">
      <c r="A40" s="39" t="s">
        <v>1</v>
      </c>
      <c r="B40" s="40"/>
      <c r="C40" s="40"/>
      <c r="D40" s="40"/>
      <c r="E40" s="40"/>
      <c r="F40" s="14" t="s">
        <v>2</v>
      </c>
      <c r="G40" s="14" t="s">
        <v>2</v>
      </c>
      <c r="H40" s="21" t="s">
        <v>2</v>
      </c>
      <c r="I40" s="22" t="s">
        <v>2</v>
      </c>
    </row>
    <row r="41" spans="1:11" ht="15.75" thickTop="1" x14ac:dyDescent="0.25">
      <c r="A41" s="30" t="s">
        <v>28</v>
      </c>
      <c r="B41" s="31"/>
      <c r="C41" s="31"/>
      <c r="D41" s="31"/>
      <c r="E41" s="31"/>
      <c r="F41" s="1">
        <v>11500</v>
      </c>
      <c r="G41" s="2">
        <v>12343</v>
      </c>
      <c r="H41" s="2">
        <v>12343</v>
      </c>
      <c r="I41" s="2">
        <v>12343</v>
      </c>
    </row>
    <row r="42" spans="1:11" x14ac:dyDescent="0.25">
      <c r="A42" s="32" t="s">
        <v>29</v>
      </c>
      <c r="B42" s="33"/>
      <c r="C42" s="33"/>
      <c r="D42" s="33"/>
      <c r="E42" s="33"/>
      <c r="F42" s="2">
        <v>17493</v>
      </c>
      <c r="G42" s="2">
        <v>17493</v>
      </c>
      <c r="H42" s="2">
        <v>19954</v>
      </c>
      <c r="I42" s="2">
        <v>19954</v>
      </c>
    </row>
    <row r="43" spans="1:11" x14ac:dyDescent="0.25">
      <c r="A43" s="32" t="s">
        <v>75</v>
      </c>
      <c r="B43" s="33"/>
      <c r="C43" s="33"/>
      <c r="D43" s="33"/>
      <c r="E43" s="33"/>
      <c r="F43" s="2">
        <v>0</v>
      </c>
      <c r="G43" s="2">
        <v>0</v>
      </c>
      <c r="H43" s="2">
        <v>19429</v>
      </c>
      <c r="I43" s="2">
        <v>19429</v>
      </c>
    </row>
    <row r="44" spans="1:11" ht="15.75" thickBot="1" x14ac:dyDescent="0.3">
      <c r="A44" s="32" t="s">
        <v>76</v>
      </c>
      <c r="B44" s="33"/>
      <c r="C44" s="33"/>
      <c r="D44" s="33"/>
      <c r="E44" s="33"/>
      <c r="F44" s="2">
        <v>0</v>
      </c>
      <c r="G44" s="2">
        <v>0</v>
      </c>
      <c r="H44" s="2">
        <v>10500</v>
      </c>
      <c r="I44" s="2">
        <v>12500</v>
      </c>
    </row>
    <row r="45" spans="1:11" ht="15.75" thickBot="1" x14ac:dyDescent="0.3">
      <c r="A45" s="34" t="s">
        <v>30</v>
      </c>
      <c r="B45" s="46"/>
      <c r="C45" s="46"/>
      <c r="D45" s="46"/>
      <c r="E45" s="47"/>
      <c r="F45" s="16">
        <f>SUM(F41:F43)</f>
        <v>28993</v>
      </c>
      <c r="G45" s="16">
        <f>SUM(G41:G42)</f>
        <v>29836</v>
      </c>
      <c r="H45" s="16">
        <f>SUM(H41:H44)</f>
        <v>62226</v>
      </c>
      <c r="I45" s="16">
        <f>SUM(I41:I44)</f>
        <v>64226</v>
      </c>
      <c r="K45" t="s">
        <v>77</v>
      </c>
    </row>
    <row r="46" spans="1:11" ht="19.5" thickBot="1" x14ac:dyDescent="0.35">
      <c r="A46" s="41" t="s">
        <v>31</v>
      </c>
      <c r="B46" s="42"/>
      <c r="C46" s="42"/>
      <c r="D46" s="42"/>
      <c r="E46" s="43"/>
      <c r="F46" s="18">
        <f>SUM(F45)</f>
        <v>28993</v>
      </c>
      <c r="G46" s="18">
        <f>SUM(G45)</f>
        <v>29836</v>
      </c>
      <c r="H46" s="18">
        <f>SUM(H45)</f>
        <v>62226</v>
      </c>
      <c r="I46" s="18">
        <f>SUM(I45)</f>
        <v>64226</v>
      </c>
    </row>
    <row r="47" spans="1:11" ht="22.5" thickTop="1" thickBot="1" x14ac:dyDescent="0.4">
      <c r="A47" s="44" t="s">
        <v>32</v>
      </c>
      <c r="B47" s="45"/>
      <c r="C47" s="45"/>
      <c r="D47" s="45"/>
      <c r="E47" s="45"/>
      <c r="F47" s="19">
        <f>SUM(F27,F36,F46,)</f>
        <v>813453</v>
      </c>
      <c r="G47" s="19">
        <f>SUM(G27,G36,G46,)</f>
        <v>826185</v>
      </c>
      <c r="H47" s="19">
        <f>SUM(H27,H36,H46,)</f>
        <v>887162</v>
      </c>
      <c r="I47" s="19">
        <f>SUM(I27,I36,I46,)</f>
        <v>898645</v>
      </c>
    </row>
    <row r="48" spans="1:11" ht="15.75" thickTop="1" x14ac:dyDescent="0.25"/>
  </sheetData>
  <mergeCells count="38">
    <mergeCell ref="A1:I2"/>
    <mergeCell ref="A27:E27"/>
    <mergeCell ref="A15:E15"/>
    <mergeCell ref="A16:E16"/>
    <mergeCell ref="A17:E17"/>
    <mergeCell ref="A18:E18"/>
    <mergeCell ref="A20:E20"/>
    <mergeCell ref="A21:E21"/>
    <mergeCell ref="A22:E22"/>
    <mergeCell ref="A26:E26"/>
    <mergeCell ref="A25:E25"/>
    <mergeCell ref="A23:E23"/>
    <mergeCell ref="A24:E24"/>
    <mergeCell ref="A8:E8"/>
    <mergeCell ref="A3:E4"/>
    <mergeCell ref="A5:E5"/>
    <mergeCell ref="A32:E33"/>
    <mergeCell ref="A34:E34"/>
    <mergeCell ref="A46:E46"/>
    <mergeCell ref="A47:E47"/>
    <mergeCell ref="A41:E41"/>
    <mergeCell ref="A42:E42"/>
    <mergeCell ref="A45:E45"/>
    <mergeCell ref="A43:E43"/>
    <mergeCell ref="A35:E35"/>
    <mergeCell ref="A38:E39"/>
    <mergeCell ref="A40:E40"/>
    <mergeCell ref="A36:E36"/>
    <mergeCell ref="A44:E44"/>
    <mergeCell ref="A6:E6"/>
    <mergeCell ref="A7:E7"/>
    <mergeCell ref="A19:E19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31" workbookViewId="0">
      <selection sqref="A1:I50"/>
    </sheetView>
  </sheetViews>
  <sheetFormatPr defaultRowHeight="15" x14ac:dyDescent="0.25"/>
  <cols>
    <col min="6" max="6" width="13.28515625" customWidth="1"/>
    <col min="7" max="7" width="12.28515625" customWidth="1"/>
    <col min="8" max="8" width="12.140625" customWidth="1"/>
    <col min="9" max="9" width="12.7109375" customWidth="1"/>
  </cols>
  <sheetData>
    <row r="1" spans="1:9" ht="15" customHeight="1" x14ac:dyDescent="0.25">
      <c r="A1" s="54" t="s">
        <v>65</v>
      </c>
      <c r="B1" s="54"/>
      <c r="C1" s="54"/>
      <c r="D1" s="54"/>
      <c r="E1" s="54"/>
      <c r="F1" s="54"/>
      <c r="G1" s="54"/>
      <c r="H1" s="54"/>
      <c r="I1" s="54"/>
    </row>
    <row r="2" spans="1:9" ht="15" customHeight="1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ht="15" customHeight="1" x14ac:dyDescent="0.25">
      <c r="A3" s="37" t="s">
        <v>33</v>
      </c>
      <c r="B3" s="29"/>
      <c r="C3" s="29"/>
      <c r="D3" s="29"/>
      <c r="E3" s="38"/>
      <c r="F3" s="6" t="s">
        <v>66</v>
      </c>
      <c r="G3" s="6" t="s">
        <v>67</v>
      </c>
      <c r="H3" s="6" t="s">
        <v>67</v>
      </c>
      <c r="I3" s="6" t="s">
        <v>67</v>
      </c>
    </row>
    <row r="4" spans="1:9" ht="15.75" thickBot="1" x14ac:dyDescent="0.3">
      <c r="A4" s="70"/>
      <c r="B4" s="70"/>
      <c r="C4" s="70"/>
      <c r="D4" s="70"/>
      <c r="E4" s="39"/>
      <c r="F4" s="6">
        <v>2016</v>
      </c>
      <c r="G4" s="6" t="s">
        <v>68</v>
      </c>
      <c r="H4" s="6" t="s">
        <v>71</v>
      </c>
      <c r="I4" s="6" t="s">
        <v>78</v>
      </c>
    </row>
    <row r="5" spans="1:9" ht="15.75" thickTop="1" x14ac:dyDescent="0.25">
      <c r="A5" s="81" t="s">
        <v>1</v>
      </c>
      <c r="B5" s="82"/>
      <c r="C5" s="82"/>
      <c r="D5" s="82"/>
      <c r="E5" s="82"/>
      <c r="F5" s="6" t="s">
        <v>2</v>
      </c>
      <c r="G5" s="6" t="s">
        <v>2</v>
      </c>
      <c r="H5" s="6" t="s">
        <v>2</v>
      </c>
      <c r="I5" s="6" t="s">
        <v>2</v>
      </c>
    </row>
    <row r="6" spans="1:9" x14ac:dyDescent="0.25">
      <c r="A6" s="91" t="s">
        <v>34</v>
      </c>
      <c r="B6" s="91"/>
      <c r="C6" s="91"/>
      <c r="D6" s="91"/>
      <c r="E6" s="92"/>
      <c r="F6" s="8">
        <v>75355</v>
      </c>
      <c r="G6" s="8">
        <v>76934</v>
      </c>
      <c r="H6" s="8">
        <v>82126</v>
      </c>
      <c r="I6" s="8">
        <v>83361</v>
      </c>
    </row>
    <row r="7" spans="1:9" x14ac:dyDescent="0.25">
      <c r="A7" s="15" t="s">
        <v>35</v>
      </c>
      <c r="B7" s="7"/>
      <c r="C7" s="7"/>
      <c r="D7" s="7"/>
      <c r="E7" s="7"/>
      <c r="F7" s="8">
        <v>3140</v>
      </c>
      <c r="G7" s="8">
        <v>3190</v>
      </c>
      <c r="H7" s="8">
        <v>3190</v>
      </c>
      <c r="I7" s="8">
        <v>3190</v>
      </c>
    </row>
    <row r="8" spans="1:9" x14ac:dyDescent="0.25">
      <c r="A8" s="67" t="s">
        <v>36</v>
      </c>
      <c r="B8" s="68"/>
      <c r="C8" s="68"/>
      <c r="D8" s="68"/>
      <c r="E8" s="68"/>
      <c r="F8" s="2">
        <v>3628</v>
      </c>
      <c r="G8" s="2">
        <v>3776</v>
      </c>
      <c r="H8" s="2">
        <v>4252</v>
      </c>
      <c r="I8" s="2">
        <v>4519</v>
      </c>
    </row>
    <row r="9" spans="1:9" x14ac:dyDescent="0.25">
      <c r="A9" s="67" t="s">
        <v>37</v>
      </c>
      <c r="B9" s="68"/>
      <c r="C9" s="68"/>
      <c r="D9" s="68"/>
      <c r="E9" s="68"/>
      <c r="F9" s="2">
        <v>4150</v>
      </c>
      <c r="G9" s="2">
        <v>4157</v>
      </c>
      <c r="H9" s="2">
        <v>4169</v>
      </c>
      <c r="I9" s="2">
        <v>4203</v>
      </c>
    </row>
    <row r="10" spans="1:9" x14ac:dyDescent="0.25">
      <c r="A10" s="67" t="s">
        <v>38</v>
      </c>
      <c r="B10" s="68"/>
      <c r="C10" s="68"/>
      <c r="D10" s="68"/>
      <c r="E10" s="68"/>
      <c r="F10" s="2">
        <v>19857</v>
      </c>
      <c r="G10" s="2">
        <v>20274</v>
      </c>
      <c r="H10" s="2">
        <v>21569</v>
      </c>
      <c r="I10" s="2">
        <v>22502</v>
      </c>
    </row>
    <row r="11" spans="1:9" x14ac:dyDescent="0.25">
      <c r="A11" s="67" t="s">
        <v>39</v>
      </c>
      <c r="B11" s="68"/>
      <c r="C11" s="68"/>
      <c r="D11" s="68"/>
      <c r="E11" s="68"/>
      <c r="F11" s="2">
        <v>600</v>
      </c>
      <c r="G11" s="2">
        <v>600</v>
      </c>
      <c r="H11" s="2">
        <v>600</v>
      </c>
      <c r="I11" s="2">
        <v>600</v>
      </c>
    </row>
    <row r="12" spans="1:9" x14ac:dyDescent="0.25">
      <c r="A12" s="67" t="s">
        <v>40</v>
      </c>
      <c r="B12" s="68"/>
      <c r="C12" s="68"/>
      <c r="D12" s="68"/>
      <c r="E12" s="68"/>
      <c r="F12" s="2">
        <v>340</v>
      </c>
      <c r="G12" s="2">
        <v>340</v>
      </c>
      <c r="H12" s="2">
        <v>400</v>
      </c>
      <c r="I12" s="2">
        <v>400</v>
      </c>
    </row>
    <row r="13" spans="1:9" x14ac:dyDescent="0.25">
      <c r="A13" s="67" t="s">
        <v>41</v>
      </c>
      <c r="B13" s="68"/>
      <c r="C13" s="68"/>
      <c r="D13" s="68"/>
      <c r="E13" s="68"/>
      <c r="F13" s="2">
        <v>23400</v>
      </c>
      <c r="G13" s="2">
        <v>23686</v>
      </c>
      <c r="H13" s="2">
        <v>24326</v>
      </c>
      <c r="I13" s="2">
        <v>24326</v>
      </c>
    </row>
    <row r="14" spans="1:9" x14ac:dyDescent="0.25">
      <c r="A14" s="67" t="s">
        <v>42</v>
      </c>
      <c r="B14" s="68"/>
      <c r="C14" s="68"/>
      <c r="D14" s="68"/>
      <c r="E14" s="68"/>
      <c r="F14" s="2">
        <v>11700</v>
      </c>
      <c r="G14" s="2">
        <v>12079</v>
      </c>
      <c r="H14" s="2">
        <v>17768</v>
      </c>
      <c r="I14" s="2">
        <v>17768</v>
      </c>
    </row>
    <row r="15" spans="1:9" x14ac:dyDescent="0.25">
      <c r="A15" s="87" t="s">
        <v>69</v>
      </c>
      <c r="B15" s="87"/>
      <c r="C15" s="87"/>
      <c r="D15" s="87"/>
      <c r="E15" s="88"/>
      <c r="F15" s="8">
        <v>5895</v>
      </c>
      <c r="G15" s="8">
        <v>5907</v>
      </c>
      <c r="H15" s="8">
        <v>7157</v>
      </c>
      <c r="I15" s="8">
        <v>7157</v>
      </c>
    </row>
    <row r="16" spans="1:9" x14ac:dyDescent="0.25">
      <c r="A16" s="67" t="s">
        <v>43</v>
      </c>
      <c r="B16" s="68"/>
      <c r="C16" s="68"/>
      <c r="D16" s="68"/>
      <c r="E16" s="68"/>
      <c r="F16" s="2">
        <v>6814</v>
      </c>
      <c r="G16" s="2">
        <v>6854</v>
      </c>
      <c r="H16" s="2">
        <v>11683</v>
      </c>
      <c r="I16" s="2">
        <v>11683</v>
      </c>
    </row>
    <row r="17" spans="1:9" x14ac:dyDescent="0.25">
      <c r="A17" s="67" t="s">
        <v>44</v>
      </c>
      <c r="B17" s="68"/>
      <c r="C17" s="68"/>
      <c r="D17" s="68"/>
      <c r="E17" s="68"/>
      <c r="F17" s="2">
        <v>200</v>
      </c>
      <c r="G17" s="2">
        <v>700</v>
      </c>
      <c r="H17" s="2">
        <v>1700</v>
      </c>
      <c r="I17" s="2">
        <v>1700</v>
      </c>
    </row>
    <row r="18" spans="1:9" x14ac:dyDescent="0.25">
      <c r="A18" s="67" t="s">
        <v>45</v>
      </c>
      <c r="B18" s="68"/>
      <c r="C18" s="68"/>
      <c r="D18" s="68"/>
      <c r="E18" s="68"/>
      <c r="F18" s="2">
        <v>62365</v>
      </c>
      <c r="G18" s="2">
        <v>62169</v>
      </c>
      <c r="H18" s="2">
        <v>68809</v>
      </c>
      <c r="I18" s="2">
        <v>69767</v>
      </c>
    </row>
    <row r="19" spans="1:9" x14ac:dyDescent="0.25">
      <c r="A19" s="67" t="s">
        <v>46</v>
      </c>
      <c r="B19" s="68"/>
      <c r="C19" s="68"/>
      <c r="D19" s="68"/>
      <c r="E19" s="68"/>
      <c r="F19" s="2">
        <v>1600</v>
      </c>
      <c r="G19" s="2">
        <v>1600</v>
      </c>
      <c r="H19" s="2">
        <v>1750</v>
      </c>
      <c r="I19" s="2">
        <v>1750</v>
      </c>
    </row>
    <row r="20" spans="1:9" x14ac:dyDescent="0.25">
      <c r="A20" s="67" t="s">
        <v>47</v>
      </c>
      <c r="B20" s="68"/>
      <c r="C20" s="68"/>
      <c r="D20" s="68"/>
      <c r="E20" s="68"/>
      <c r="F20" s="2">
        <v>3800</v>
      </c>
      <c r="G20" s="2">
        <v>3800</v>
      </c>
      <c r="H20" s="2">
        <v>4229</v>
      </c>
      <c r="I20" s="2">
        <v>4229</v>
      </c>
    </row>
    <row r="21" spans="1:9" x14ac:dyDescent="0.25">
      <c r="A21" s="67" t="s">
        <v>48</v>
      </c>
      <c r="B21" s="68"/>
      <c r="C21" s="68"/>
      <c r="D21" s="68"/>
      <c r="E21" s="68"/>
      <c r="F21" s="2">
        <v>2000</v>
      </c>
      <c r="G21" s="2">
        <v>2000</v>
      </c>
      <c r="H21" s="2">
        <v>1700</v>
      </c>
      <c r="I21" s="2">
        <v>1700</v>
      </c>
    </row>
    <row r="22" spans="1:9" ht="15.75" thickBot="1" x14ac:dyDescent="0.3">
      <c r="A22" s="67" t="s">
        <v>49</v>
      </c>
      <c r="B22" s="68"/>
      <c r="C22" s="68"/>
      <c r="D22" s="68"/>
      <c r="E22" s="68"/>
      <c r="F22" s="2">
        <v>6500</v>
      </c>
      <c r="G22" s="2">
        <v>6500</v>
      </c>
      <c r="H22" s="2">
        <v>6500</v>
      </c>
      <c r="I22" s="2">
        <v>6500</v>
      </c>
    </row>
    <row r="23" spans="1:9" ht="20.25" thickTop="1" thickBot="1" x14ac:dyDescent="0.35">
      <c r="A23" s="71" t="s">
        <v>50</v>
      </c>
      <c r="B23" s="72"/>
      <c r="C23" s="72"/>
      <c r="D23" s="72"/>
      <c r="E23" s="72"/>
      <c r="F23" s="20">
        <f>SUM(F6:F22)</f>
        <v>231344</v>
      </c>
      <c r="G23" s="20">
        <f>SUM(G6:G22)</f>
        <v>234566</v>
      </c>
      <c r="H23" s="20">
        <f>SUM(H6:H22)</f>
        <v>261928</v>
      </c>
      <c r="I23" s="20">
        <f>SUM(I6:I22)</f>
        <v>265355</v>
      </c>
    </row>
    <row r="24" spans="1:9" ht="18.75" x14ac:dyDescent="0.3">
      <c r="A24" s="73" t="s">
        <v>51</v>
      </c>
      <c r="B24" s="73"/>
      <c r="C24" s="73"/>
      <c r="D24" s="73"/>
      <c r="E24" s="74"/>
      <c r="F24" s="20">
        <f>SUM(F25:F28)</f>
        <v>490281</v>
      </c>
      <c r="G24" s="20">
        <f>SUM(G25:G28)</f>
        <v>499791</v>
      </c>
      <c r="H24" s="20">
        <f>SUM(H25:H28)</f>
        <v>520663</v>
      </c>
      <c r="I24" s="20">
        <f>SUM(I25:I28)</f>
        <v>523546</v>
      </c>
    </row>
    <row r="25" spans="1:9" x14ac:dyDescent="0.25">
      <c r="A25" s="69" t="s">
        <v>70</v>
      </c>
      <c r="B25" s="69"/>
      <c r="C25" s="69"/>
      <c r="D25" s="69"/>
      <c r="E25" s="69"/>
      <c r="F25" s="1">
        <v>160281</v>
      </c>
      <c r="G25" s="2">
        <v>160281</v>
      </c>
      <c r="H25" s="1">
        <v>160281</v>
      </c>
      <c r="I25" s="1">
        <v>160281</v>
      </c>
    </row>
    <row r="26" spans="1:9" x14ac:dyDescent="0.25">
      <c r="A26" s="69" t="s">
        <v>52</v>
      </c>
      <c r="B26" s="69"/>
      <c r="C26" s="69"/>
      <c r="D26" s="69"/>
      <c r="E26" s="69"/>
      <c r="F26" s="2">
        <v>330000</v>
      </c>
      <c r="G26" s="2">
        <v>338667</v>
      </c>
      <c r="H26" s="2">
        <v>348539</v>
      </c>
      <c r="I26" s="2">
        <v>351422</v>
      </c>
    </row>
    <row r="27" spans="1:9" x14ac:dyDescent="0.25">
      <c r="A27" s="69" t="s">
        <v>72</v>
      </c>
      <c r="B27" s="69"/>
      <c r="C27" s="69"/>
      <c r="D27" s="69"/>
      <c r="E27" s="89"/>
      <c r="F27" s="2"/>
      <c r="G27" s="2"/>
      <c r="H27" s="2">
        <v>11000</v>
      </c>
      <c r="I27" s="2">
        <v>11000</v>
      </c>
    </row>
    <row r="28" spans="1:9" ht="15.75" thickBot="1" x14ac:dyDescent="0.3">
      <c r="A28" s="69" t="s">
        <v>53</v>
      </c>
      <c r="B28" s="69"/>
      <c r="C28" s="69"/>
      <c r="D28" s="69"/>
      <c r="E28" s="69"/>
      <c r="F28" s="1">
        <v>0</v>
      </c>
      <c r="G28" s="1">
        <v>843</v>
      </c>
      <c r="H28" s="1">
        <v>843</v>
      </c>
      <c r="I28" s="1">
        <v>843</v>
      </c>
    </row>
    <row r="29" spans="1:9" ht="19.5" thickBot="1" x14ac:dyDescent="0.35">
      <c r="A29" s="9" t="s">
        <v>54</v>
      </c>
      <c r="B29" s="10"/>
      <c r="C29" s="10"/>
      <c r="D29" s="10"/>
      <c r="E29" s="10"/>
      <c r="F29" s="17">
        <f>SUM(F23:F24)</f>
        <v>721625</v>
      </c>
      <c r="G29" s="17">
        <f>SUM(G23:G24)</f>
        <v>734357</v>
      </c>
      <c r="H29" s="17">
        <f>SUM(H23:H24)</f>
        <v>782591</v>
      </c>
      <c r="I29" s="17">
        <f>SUM(I23:I24)</f>
        <v>788901</v>
      </c>
    </row>
    <row r="30" spans="1:9" ht="18.75" x14ac:dyDescent="0.3">
      <c r="A30" s="11"/>
      <c r="B30" s="11"/>
      <c r="C30" s="11"/>
      <c r="D30" s="11"/>
      <c r="E30" s="11"/>
      <c r="F30" s="12"/>
      <c r="G30" s="12"/>
    </row>
    <row r="31" spans="1:9" ht="18.75" x14ac:dyDescent="0.3">
      <c r="A31" s="11"/>
      <c r="B31" s="11"/>
      <c r="C31" s="11"/>
      <c r="D31" s="11"/>
      <c r="E31" s="11"/>
      <c r="F31" s="12"/>
      <c r="G31" s="12"/>
    </row>
    <row r="33" spans="1:9" ht="15" customHeight="1" x14ac:dyDescent="0.25">
      <c r="A33" s="77" t="s">
        <v>55</v>
      </c>
      <c r="B33" s="78"/>
      <c r="C33" s="78"/>
      <c r="D33" s="78"/>
      <c r="E33" s="78"/>
      <c r="F33" s="14" t="s">
        <v>66</v>
      </c>
      <c r="G33" s="6" t="s">
        <v>67</v>
      </c>
      <c r="H33" s="6" t="s">
        <v>67</v>
      </c>
      <c r="I33" s="6" t="s">
        <v>67</v>
      </c>
    </row>
    <row r="34" spans="1:9" ht="15.75" customHeight="1" thickBot="1" x14ac:dyDescent="0.3">
      <c r="A34" s="79"/>
      <c r="B34" s="80"/>
      <c r="C34" s="80"/>
      <c r="D34" s="80"/>
      <c r="E34" s="80"/>
      <c r="F34" s="6">
        <v>2016</v>
      </c>
      <c r="G34" s="6" t="s">
        <v>68</v>
      </c>
      <c r="H34" s="6" t="s">
        <v>71</v>
      </c>
      <c r="I34" s="6" t="s">
        <v>78</v>
      </c>
    </row>
    <row r="35" spans="1:9" ht="15.75" thickTop="1" x14ac:dyDescent="0.25">
      <c r="A35" s="81" t="s">
        <v>1</v>
      </c>
      <c r="B35" s="82"/>
      <c r="C35" s="82"/>
      <c r="D35" s="82"/>
      <c r="E35" s="82"/>
      <c r="F35" s="14" t="s">
        <v>2</v>
      </c>
      <c r="G35" s="14" t="s">
        <v>2</v>
      </c>
      <c r="H35" s="21" t="s">
        <v>2</v>
      </c>
      <c r="I35" s="23" t="s">
        <v>2</v>
      </c>
    </row>
    <row r="36" spans="1:9" x14ac:dyDescent="0.25">
      <c r="A36" s="30" t="s">
        <v>56</v>
      </c>
      <c r="B36" s="31"/>
      <c r="C36" s="31"/>
      <c r="D36" s="31"/>
      <c r="E36" s="31"/>
      <c r="F36" s="1">
        <v>0</v>
      </c>
      <c r="G36" s="1">
        <v>0</v>
      </c>
      <c r="H36" s="1">
        <v>0</v>
      </c>
      <c r="I36" s="1">
        <v>1400</v>
      </c>
    </row>
    <row r="37" spans="1:9" x14ac:dyDescent="0.25">
      <c r="A37" s="32" t="s">
        <v>57</v>
      </c>
      <c r="B37" s="33"/>
      <c r="C37" s="33"/>
      <c r="D37" s="33"/>
      <c r="E37" s="33"/>
      <c r="F37" s="1">
        <v>1500</v>
      </c>
      <c r="G37" s="1">
        <v>1500</v>
      </c>
      <c r="H37" s="1">
        <v>1500</v>
      </c>
      <c r="I37" s="1">
        <v>2027</v>
      </c>
    </row>
    <row r="38" spans="1:9" x14ac:dyDescent="0.25">
      <c r="A38" s="32" t="s">
        <v>58</v>
      </c>
      <c r="B38" s="33"/>
      <c r="C38" s="33"/>
      <c r="D38" s="33"/>
      <c r="E38" s="33"/>
      <c r="F38" s="1">
        <v>7549</v>
      </c>
      <c r="G38" s="1">
        <v>7549</v>
      </c>
      <c r="H38" s="2">
        <v>9100</v>
      </c>
      <c r="I38" s="2">
        <v>8107</v>
      </c>
    </row>
    <row r="39" spans="1:9" x14ac:dyDescent="0.25">
      <c r="A39" s="32" t="s">
        <v>74</v>
      </c>
      <c r="B39" s="33"/>
      <c r="C39" s="33"/>
      <c r="D39" s="33"/>
      <c r="E39" s="90"/>
      <c r="F39" s="1">
        <v>0</v>
      </c>
      <c r="G39" s="1">
        <v>0</v>
      </c>
      <c r="H39" s="2">
        <v>500</v>
      </c>
      <c r="I39" s="2">
        <v>500</v>
      </c>
    </row>
    <row r="40" spans="1:9" x14ac:dyDescent="0.25">
      <c r="A40" s="56" t="s">
        <v>59</v>
      </c>
      <c r="B40" s="57"/>
      <c r="C40" s="57"/>
      <c r="D40" s="57"/>
      <c r="E40" s="57"/>
      <c r="F40" s="24">
        <v>43779</v>
      </c>
      <c r="G40" s="24">
        <v>43779</v>
      </c>
      <c r="H40" s="25">
        <v>43971</v>
      </c>
      <c r="I40" s="25">
        <v>43710</v>
      </c>
    </row>
    <row r="41" spans="1:9" x14ac:dyDescent="0.25">
      <c r="A41" s="86" t="s">
        <v>79</v>
      </c>
      <c r="B41" s="86"/>
      <c r="C41" s="86"/>
      <c r="D41" s="86"/>
      <c r="E41" s="86"/>
      <c r="F41" s="1">
        <v>0</v>
      </c>
      <c r="G41" s="1">
        <v>0</v>
      </c>
      <c r="H41" s="2">
        <v>0</v>
      </c>
      <c r="I41" s="2">
        <v>2500</v>
      </c>
    </row>
    <row r="42" spans="1:9" ht="19.5" thickBot="1" x14ac:dyDescent="0.35">
      <c r="A42" s="26" t="s">
        <v>60</v>
      </c>
      <c r="B42" s="27"/>
      <c r="C42" s="27"/>
      <c r="D42" s="27"/>
      <c r="E42" s="27"/>
      <c r="F42" s="28">
        <f>SUM(F36:F41)</f>
        <v>52828</v>
      </c>
      <c r="G42" s="28">
        <f>SUM(G36:G41)</f>
        <v>52828</v>
      </c>
      <c r="H42" s="28">
        <f>SUM(H36:H41)</f>
        <v>55071</v>
      </c>
      <c r="I42" s="28">
        <f>SUM(I36:I41)</f>
        <v>58244</v>
      </c>
    </row>
    <row r="43" spans="1:9" ht="15" customHeight="1" x14ac:dyDescent="0.25"/>
    <row r="44" spans="1:9" x14ac:dyDescent="0.25">
      <c r="A44" s="37" t="s">
        <v>61</v>
      </c>
      <c r="B44" s="29"/>
      <c r="C44" s="29"/>
      <c r="D44" s="29"/>
      <c r="E44" s="38"/>
      <c r="F44" s="14" t="s">
        <v>66</v>
      </c>
      <c r="G44" s="6" t="s">
        <v>67</v>
      </c>
      <c r="H44" s="6" t="s">
        <v>67</v>
      </c>
      <c r="I44" s="6" t="s">
        <v>67</v>
      </c>
    </row>
    <row r="45" spans="1:9" ht="15.75" thickBot="1" x14ac:dyDescent="0.3">
      <c r="A45" s="70"/>
      <c r="B45" s="70"/>
      <c r="C45" s="70"/>
      <c r="D45" s="70"/>
      <c r="E45" s="39"/>
      <c r="F45" s="6">
        <v>2016</v>
      </c>
      <c r="G45" s="6" t="s">
        <v>68</v>
      </c>
      <c r="H45" s="6" t="s">
        <v>71</v>
      </c>
      <c r="I45" s="6" t="s">
        <v>78</v>
      </c>
    </row>
    <row r="46" spans="1:9" ht="15.75" thickTop="1" x14ac:dyDescent="0.25">
      <c r="A46" s="81" t="s">
        <v>1</v>
      </c>
      <c r="B46" s="82"/>
      <c r="C46" s="82"/>
      <c r="D46" s="82"/>
      <c r="E46" s="82"/>
      <c r="F46" s="14" t="s">
        <v>2</v>
      </c>
      <c r="G46" s="14" t="s">
        <v>2</v>
      </c>
      <c r="H46" s="21" t="s">
        <v>2</v>
      </c>
      <c r="I46" s="23" t="s">
        <v>2</v>
      </c>
    </row>
    <row r="47" spans="1:9" x14ac:dyDescent="0.25">
      <c r="A47" s="56" t="s">
        <v>80</v>
      </c>
      <c r="B47" s="57"/>
      <c r="C47" s="57"/>
      <c r="D47" s="57"/>
      <c r="E47" s="85"/>
      <c r="F47" s="1">
        <v>0</v>
      </c>
      <c r="G47" s="1">
        <v>0</v>
      </c>
      <c r="H47" s="1">
        <v>10500</v>
      </c>
      <c r="I47" s="1">
        <v>12500</v>
      </c>
    </row>
    <row r="48" spans="1:9" ht="15.75" thickBot="1" x14ac:dyDescent="0.3">
      <c r="A48" s="83" t="s">
        <v>62</v>
      </c>
      <c r="B48" s="83"/>
      <c r="C48" s="83"/>
      <c r="D48" s="83"/>
      <c r="E48" s="84"/>
      <c r="F48" s="1">
        <v>39000</v>
      </c>
      <c r="G48" s="1">
        <v>39000</v>
      </c>
      <c r="H48" s="1">
        <v>39000</v>
      </c>
      <c r="I48" s="1">
        <v>39000</v>
      </c>
    </row>
    <row r="49" spans="1:9" ht="19.5" thickBot="1" x14ac:dyDescent="0.35">
      <c r="A49" s="75" t="s">
        <v>63</v>
      </c>
      <c r="B49" s="76"/>
      <c r="C49" s="76"/>
      <c r="D49" s="76"/>
      <c r="E49" s="76"/>
      <c r="F49" s="17">
        <f>SUM(F48)</f>
        <v>39000</v>
      </c>
      <c r="G49" s="17">
        <f>SUM(G48)</f>
        <v>39000</v>
      </c>
      <c r="H49" s="17">
        <f>SUM(H47:H48)</f>
        <v>49500</v>
      </c>
      <c r="I49" s="17">
        <f>SUM(I47:I48)</f>
        <v>51500</v>
      </c>
    </row>
    <row r="50" spans="1:9" ht="22.5" thickTop="1" thickBot="1" x14ac:dyDescent="0.4">
      <c r="A50" s="44" t="s">
        <v>64</v>
      </c>
      <c r="B50" s="45"/>
      <c r="C50" s="45"/>
      <c r="D50" s="45"/>
      <c r="E50" s="45"/>
      <c r="F50" s="19">
        <f>SUM(F29,F42,F49,)</f>
        <v>813453</v>
      </c>
      <c r="G50" s="19">
        <f>SUM(G29,G42,G49,)</f>
        <v>826185</v>
      </c>
      <c r="H50" s="19">
        <f>SUM(H29,H42,H49,)</f>
        <v>887162</v>
      </c>
      <c r="I50" s="19">
        <f>SUM(I29,I42,I49,)</f>
        <v>898645</v>
      </c>
    </row>
    <row r="51" spans="1:9" ht="15.75" thickTop="1" x14ac:dyDescent="0.25"/>
  </sheetData>
  <mergeCells count="39">
    <mergeCell ref="A1:I2"/>
    <mergeCell ref="A41:E41"/>
    <mergeCell ref="A16:E16"/>
    <mergeCell ref="A17:E17"/>
    <mergeCell ref="A25:E25"/>
    <mergeCell ref="A15:E15"/>
    <mergeCell ref="A18:E18"/>
    <mergeCell ref="A22:E22"/>
    <mergeCell ref="A27:E27"/>
    <mergeCell ref="A39:E39"/>
    <mergeCell ref="A3:E4"/>
    <mergeCell ref="A5:E5"/>
    <mergeCell ref="A12:E12"/>
    <mergeCell ref="A13:E13"/>
    <mergeCell ref="A14:E14"/>
    <mergeCell ref="A6:E6"/>
    <mergeCell ref="A50:E50"/>
    <mergeCell ref="A28:E28"/>
    <mergeCell ref="A40:E40"/>
    <mergeCell ref="A44:E45"/>
    <mergeCell ref="A23:E23"/>
    <mergeCell ref="A24:E24"/>
    <mergeCell ref="A49:E49"/>
    <mergeCell ref="A33:E34"/>
    <mergeCell ref="A35:E35"/>
    <mergeCell ref="A36:E36"/>
    <mergeCell ref="A37:E37"/>
    <mergeCell ref="A38:E38"/>
    <mergeCell ref="A46:E46"/>
    <mergeCell ref="A48:E48"/>
    <mergeCell ref="A26:E26"/>
    <mergeCell ref="A47:E47"/>
    <mergeCell ref="A20:E20"/>
    <mergeCell ref="A21:E21"/>
    <mergeCell ref="A8:E8"/>
    <mergeCell ref="A9:E9"/>
    <mergeCell ref="A10:E10"/>
    <mergeCell ref="A11:E11"/>
    <mergeCell ref="A19:E19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Rakovice</cp:lastModifiedBy>
  <cp:lastPrinted>2016-10-05T09:45:23Z</cp:lastPrinted>
  <dcterms:created xsi:type="dcterms:W3CDTF">2015-09-23T09:16:28Z</dcterms:created>
  <dcterms:modified xsi:type="dcterms:W3CDTF">2016-10-05T09:55:52Z</dcterms:modified>
</cp:coreProperties>
</file>