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95" windowHeight="11760" activeTab="1"/>
  </bookViews>
  <sheets>
    <sheet name="Príjmy" sheetId="4" r:id="rId1"/>
    <sheet name="Výdavky" sheetId="5" r:id="rId2"/>
  </sheets>
  <calcPr calcId="145621"/>
</workbook>
</file>

<file path=xl/calcChain.xml><?xml version="1.0" encoding="utf-8"?>
<calcChain xmlns="http://schemas.openxmlformats.org/spreadsheetml/2006/main">
  <c r="I46" i="5" l="1"/>
  <c r="H46" i="5"/>
  <c r="G46" i="5"/>
  <c r="F46" i="5"/>
  <c r="I40" i="5"/>
  <c r="H40" i="5"/>
  <c r="G40" i="5"/>
  <c r="F40" i="5"/>
  <c r="I24" i="5"/>
  <c r="G24" i="5"/>
  <c r="F24" i="5"/>
  <c r="I23" i="5"/>
  <c r="I29" i="5" s="1"/>
  <c r="I47" i="5" s="1"/>
  <c r="H23" i="5"/>
  <c r="H29" i="5" s="1"/>
  <c r="H47" i="5" s="1"/>
  <c r="G23" i="5"/>
  <c r="G29" i="5" s="1"/>
  <c r="G47" i="5" s="1"/>
  <c r="F23" i="5"/>
  <c r="F29" i="5" s="1"/>
  <c r="F47" i="5" s="1"/>
  <c r="I47" i="4"/>
  <c r="I49" i="4" s="1"/>
  <c r="H47" i="4"/>
  <c r="H49" i="4" s="1"/>
  <c r="G47" i="4"/>
  <c r="G49" i="4" s="1"/>
  <c r="F47" i="4"/>
  <c r="F49" i="4" s="1"/>
  <c r="I39" i="4"/>
  <c r="I24" i="4"/>
  <c r="H24" i="4"/>
  <c r="G24" i="4"/>
  <c r="F24" i="4"/>
  <c r="I19" i="4"/>
  <c r="H19" i="4"/>
  <c r="G19" i="4"/>
  <c r="F19" i="4"/>
  <c r="I9" i="4"/>
  <c r="I25" i="4" s="1"/>
  <c r="I27" i="4" s="1"/>
  <c r="I50" i="4" s="1"/>
  <c r="H9" i="4"/>
  <c r="H25" i="4" s="1"/>
  <c r="H27" i="4" s="1"/>
  <c r="H50" i="4" s="1"/>
  <c r="G9" i="4"/>
  <c r="G25" i="4" s="1"/>
  <c r="G27" i="4" s="1"/>
  <c r="G50" i="4" s="1"/>
  <c r="F9" i="4"/>
  <c r="F25" i="4" s="1"/>
  <c r="F27" i="4" s="1"/>
  <c r="F50" i="4" s="1"/>
</calcChain>
</file>

<file path=xl/sharedStrings.xml><?xml version="1.0" encoding="utf-8"?>
<sst xmlns="http://schemas.openxmlformats.org/spreadsheetml/2006/main" count="151" uniqueCount="82">
  <si>
    <t xml:space="preserve">ROZPOČET OBCE RAKOVICE NA ROK 2015_zmeny </t>
  </si>
  <si>
    <t xml:space="preserve">BEŽNÉ PRÍJMY  </t>
  </si>
  <si>
    <t>rozpočet 2015</t>
  </si>
  <si>
    <t>schválený</t>
  </si>
  <si>
    <t>zmeny k 31.03.</t>
  </si>
  <si>
    <t>zmeny k 30.06</t>
  </si>
  <si>
    <t>zmeny k 30.09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</si>
  <si>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</si>
  <si>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</si>
  <si>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charset val="238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</si>
  <si>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charset val="238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</si>
  <si>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charset val="238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</si>
  <si>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</si>
  <si>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charset val="238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</si>
  <si>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charset val="238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</si>
  <si>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charset val="238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</si>
  <si>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charset val="238"/>
        <scheme val="minor"/>
      </rPr>
      <t>-Platby z nepriem.,náhod.pred.tovaru a sl./ENVI../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</si>
  <si>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charset val="238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</si>
  <si>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charset val="238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</si>
  <si>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charset val="238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</si>
  <si>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charset val="238"/>
        <scheme val="minor"/>
      </rPr>
      <t>-Ostatné príjmy - /dobropisy/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</si>
  <si>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charset val="238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</si>
  <si>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</si>
  <si>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charset val="238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</si>
  <si>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charset val="238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</si>
  <si>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</si>
  <si>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charset val="238"/>
        <scheme val="minor"/>
      </rPr>
      <t>-Transfery v rámci verejnej správy - CVČ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</si>
  <si>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</si>
  <si>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</si>
  <si>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</si>
  <si>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</si>
  <si>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</si>
  <si>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t>zmeny k 31.3.</t>
  </si>
  <si>
    <t>zmeny k 30.6.</t>
  </si>
  <si>
    <t>zmeny k 30.9.</t>
  </si>
  <si>
    <r>
      <rPr>
        <b/>
        <sz val="11"/>
        <color theme="1"/>
        <rFont val="Calibri"/>
        <family val="2"/>
        <charset val="238"/>
        <scheme val="minor"/>
      </rPr>
      <t>322</t>
    </r>
    <r>
      <rPr>
        <sz val="11"/>
        <color theme="1"/>
        <rFont val="Calibri"/>
        <family val="2"/>
        <charset val="238"/>
        <scheme val="minor"/>
      </rPr>
      <t>-Kapitálový transfer zo ŠR /kamerový sys./</t>
    </r>
  </si>
  <si>
    <r>
      <rPr>
        <b/>
        <sz val="11"/>
        <color theme="1"/>
        <rFont val="Calibri"/>
        <family val="2"/>
        <charset val="238"/>
        <scheme val="minor"/>
      </rPr>
      <t>322</t>
    </r>
    <r>
      <rPr>
        <sz val="11"/>
        <color theme="1"/>
        <rFont val="Calibri"/>
        <family val="2"/>
        <charset val="238"/>
        <scheme val="minor"/>
      </rPr>
      <t>-Kapitálový transfer zo ŠR /plynofikácia/</t>
    </r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</si>
  <si>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charset val="238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</si>
  <si>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</si>
  <si>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</si>
  <si>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</si>
  <si>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</si>
  <si>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</si>
  <si>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</si>
  <si>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513-Bankové úvery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</si>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</sst>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/>
    <xf numFmtId="4" fontId="0" fillId="2" borderId="14" xfId="0" applyNumberFormat="1" applyFill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0" borderId="15" xfId="0" applyNumberFormat="1" applyBorder="1"/>
    <xf numFmtId="4" fontId="0" fillId="3" borderId="15" xfId="0" applyNumberFormat="1" applyFill="1" applyBorder="1"/>
    <xf numFmtId="4" fontId="1" fillId="2" borderId="19" xfId="0" applyNumberFormat="1" applyFont="1" applyFill="1" applyBorder="1"/>
    <xf numFmtId="4" fontId="0" fillId="3" borderId="14" xfId="0" applyNumberFormat="1" applyFill="1" applyBorder="1"/>
    <xf numFmtId="4" fontId="0" fillId="2" borderId="1" xfId="0" applyNumberFormat="1" applyFill="1" applyBorder="1"/>
    <xf numFmtId="4" fontId="0" fillId="2" borderId="15" xfId="0" applyNumberFormat="1" applyFill="1" applyBorder="1"/>
    <xf numFmtId="4" fontId="1" fillId="2" borderId="23" xfId="0" applyNumberFormat="1" applyFont="1" applyFill="1" applyBorder="1"/>
    <xf numFmtId="4" fontId="1" fillId="2" borderId="27" xfId="0" applyNumberFormat="1" applyFont="1" applyFill="1" applyBorder="1"/>
    <xf numFmtId="4" fontId="1" fillId="2" borderId="28" xfId="0" applyNumberFormat="1" applyFont="1" applyFill="1" applyBorder="1"/>
    <xf numFmtId="4" fontId="1" fillId="4" borderId="19" xfId="0" applyNumberFormat="1" applyFont="1" applyFill="1" applyBorder="1"/>
    <xf numFmtId="0" fontId="4" fillId="2" borderId="0" xfId="0" applyFont="1" applyFill="1" applyBorder="1" applyAlignment="1">
      <alignment horizontal="left"/>
    </xf>
    <xf numFmtId="4" fontId="1" fillId="2" borderId="14" xfId="0" applyNumberFormat="1" applyFont="1" applyFill="1" applyBorder="1"/>
    <xf numFmtId="4" fontId="1" fillId="2" borderId="0" xfId="0" applyNumberFormat="1" applyFont="1" applyFill="1" applyBorder="1"/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2" borderId="28" xfId="0" applyNumberFormat="1" applyFill="1" applyBorder="1"/>
    <xf numFmtId="4" fontId="1" fillId="2" borderId="0" xfId="0" applyNumberFormat="1" applyFont="1" applyFill="1"/>
    <xf numFmtId="4" fontId="0" fillId="0" borderId="35" xfId="0" applyNumberFormat="1" applyBorder="1"/>
    <xf numFmtId="4" fontId="1" fillId="2" borderId="17" xfId="0" applyNumberFormat="1" applyFont="1" applyFill="1" applyBorder="1"/>
    <xf numFmtId="4" fontId="0" fillId="0" borderId="28" xfId="0" applyNumberFormat="1" applyBorder="1"/>
    <xf numFmtId="4" fontId="1" fillId="4" borderId="40" xfId="0" applyNumberFormat="1" applyFont="1" applyFill="1" applyBorder="1"/>
    <xf numFmtId="4" fontId="1" fillId="3" borderId="43" xfId="0" applyNumberFormat="1" applyFont="1" applyFill="1" applyBorder="1"/>
    <xf numFmtId="0" fontId="0" fillId="2" borderId="1" xfId="0" applyFill="1" applyBorder="1" applyAlignment="1">
      <alignment horizontal="center"/>
    </xf>
    <xf numFmtId="4" fontId="0" fillId="2" borderId="14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" fontId="0" fillId="2" borderId="1" xfId="0" applyNumberFormat="1" applyFont="1" applyFill="1" applyBorder="1"/>
    <xf numFmtId="4" fontId="8" fillId="2" borderId="25" xfId="0" applyNumberFormat="1" applyFont="1" applyFill="1" applyBorder="1"/>
    <xf numFmtId="4" fontId="8" fillId="2" borderId="17" xfId="0" applyNumberFormat="1" applyFont="1" applyFill="1" applyBorder="1"/>
    <xf numFmtId="4" fontId="9" fillId="3" borderId="1" xfId="0" applyNumberFormat="1" applyFont="1" applyFill="1" applyBorder="1"/>
    <xf numFmtId="0" fontId="6" fillId="4" borderId="48" xfId="0" applyFont="1" applyFill="1" applyBorder="1"/>
    <xf numFmtId="0" fontId="6" fillId="4" borderId="49" xfId="0" applyFont="1" applyFill="1" applyBorder="1"/>
    <xf numFmtId="4" fontId="8" fillId="4" borderId="17" xfId="0" applyNumberFormat="1" applyFont="1" applyFill="1" applyBorder="1"/>
    <xf numFmtId="0" fontId="6" fillId="2" borderId="0" xfId="0" applyFont="1" applyFill="1" applyBorder="1"/>
    <xf numFmtId="4" fontId="8" fillId="2" borderId="0" xfId="0" applyNumberFormat="1" applyFont="1" applyFill="1" applyBorder="1"/>
    <xf numFmtId="4" fontId="8" fillId="4" borderId="55" xfId="0" applyNumberFormat="1" applyFont="1" applyFill="1" applyBorder="1"/>
    <xf numFmtId="4" fontId="8" fillId="3" borderId="57" xfId="0" applyNumberFormat="1" applyFont="1" applyFill="1" applyBorder="1"/>
    <xf numFmtId="0" fontId="0" fillId="2" borderId="0" xfId="0" applyFill="1"/>
    <xf numFmtId="0" fontId="6" fillId="2" borderId="0" xfId="0" applyFont="1" applyFill="1" applyBorder="1" applyAlignment="1">
      <alignment horizontal="left"/>
    </xf>
    <xf numFmtId="4" fontId="1" fillId="2" borderId="9" xfId="0" applyNumberFormat="1" applyFont="1" applyFill="1" applyBorder="1"/>
    <xf numFmtId="0" fontId="4" fillId="2" borderId="9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4" fontId="1" fillId="2" borderId="37" xfId="0" applyNumberFormat="1" applyFont="1" applyFill="1" applyBorder="1"/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3" xfId="0" applyBorder="1" applyAlignment="1">
      <alignment horizontal="left"/>
    </xf>
    <xf numFmtId="0" fontId="6" fillId="4" borderId="54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2" borderId="46" xfId="0" applyFont="1" applyFill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6" fillId="2" borderId="39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0" workbookViewId="0">
      <selection activeCell="F38" sqref="F38"/>
    </sheetView>
  </sheetViews>
  <sheetFormatPr defaultRowHeight="15" x14ac:dyDescent="0.25"/>
  <cols>
    <col min="6" max="6" width="12.7109375" customWidth="1"/>
    <col min="7" max="7" width="13.85546875" customWidth="1"/>
    <col min="8" max="8" width="13.5703125" customWidth="1"/>
    <col min="9" max="9" width="13.85546875" customWidth="1"/>
  </cols>
  <sheetData>
    <row r="1" spans="1:9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x14ac:dyDescent="0.25">
      <c r="A2" s="94"/>
      <c r="B2" s="94"/>
      <c r="C2" s="94"/>
      <c r="D2" s="94"/>
      <c r="E2" s="94"/>
      <c r="F2" s="94"/>
      <c r="G2" s="94"/>
      <c r="H2" s="94"/>
      <c r="I2" s="94"/>
    </row>
    <row r="3" spans="1:9" x14ac:dyDescent="0.25">
      <c r="A3" s="65" t="s">
        <v>1</v>
      </c>
      <c r="B3" s="66"/>
      <c r="C3" s="66"/>
      <c r="D3" s="66"/>
      <c r="E3" s="67"/>
      <c r="F3" s="1" t="s">
        <v>2</v>
      </c>
      <c r="G3" s="2" t="s">
        <v>2</v>
      </c>
      <c r="H3" s="1" t="s">
        <v>2</v>
      </c>
      <c r="I3" s="1" t="s">
        <v>2</v>
      </c>
    </row>
    <row r="4" spans="1:9" x14ac:dyDescent="0.25">
      <c r="A4" s="66"/>
      <c r="B4" s="66"/>
      <c r="C4" s="66"/>
      <c r="D4" s="66"/>
      <c r="E4" s="67"/>
      <c r="F4" s="1" t="s">
        <v>3</v>
      </c>
      <c r="G4" s="2" t="s">
        <v>4</v>
      </c>
      <c r="H4" s="1" t="s">
        <v>5</v>
      </c>
      <c r="I4" s="1" t="s">
        <v>6</v>
      </c>
    </row>
    <row r="5" spans="1:9" ht="15.75" thickBot="1" x14ac:dyDescent="0.3">
      <c r="A5" s="68" t="s">
        <v>7</v>
      </c>
      <c r="B5" s="69"/>
      <c r="C5" s="69"/>
      <c r="D5" s="69"/>
      <c r="E5" s="69"/>
      <c r="F5" s="3" t="s">
        <v>8</v>
      </c>
      <c r="G5" s="4" t="s">
        <v>8</v>
      </c>
      <c r="H5" s="3" t="s">
        <v>8</v>
      </c>
      <c r="I5" s="3" t="s">
        <v>8</v>
      </c>
    </row>
    <row r="6" spans="1:9" ht="15.75" thickTop="1" x14ac:dyDescent="0.25">
      <c r="A6" s="70" t="s">
        <v>9</v>
      </c>
      <c r="B6" s="71"/>
      <c r="C6" s="71"/>
      <c r="D6" s="71"/>
      <c r="E6" s="71"/>
      <c r="F6" s="5">
        <v>181301</v>
      </c>
      <c r="G6" s="5">
        <v>181301</v>
      </c>
      <c r="H6" s="6">
        <v>208879</v>
      </c>
      <c r="I6" s="6">
        <v>208879</v>
      </c>
    </row>
    <row r="7" spans="1:9" x14ac:dyDescent="0.25">
      <c r="A7" s="72" t="s">
        <v>10</v>
      </c>
      <c r="B7" s="73"/>
      <c r="C7" s="73"/>
      <c r="D7" s="73"/>
      <c r="E7" s="73"/>
      <c r="F7" s="7">
        <v>32000</v>
      </c>
      <c r="G7" s="7">
        <v>32000</v>
      </c>
      <c r="H7" s="7">
        <v>32000</v>
      </c>
      <c r="I7" s="8">
        <v>33290</v>
      </c>
    </row>
    <row r="8" spans="1:9" ht="15.75" thickBot="1" x14ac:dyDescent="0.3">
      <c r="A8" s="74" t="s">
        <v>11</v>
      </c>
      <c r="B8" s="75"/>
      <c r="C8" s="75"/>
      <c r="D8" s="75"/>
      <c r="E8" s="75"/>
      <c r="F8" s="9">
        <v>120000</v>
      </c>
      <c r="G8" s="9">
        <v>120000</v>
      </c>
      <c r="H8" s="9">
        <v>121800</v>
      </c>
      <c r="I8" s="10">
        <v>123380</v>
      </c>
    </row>
    <row r="9" spans="1:9" ht="15.75" thickBot="1" x14ac:dyDescent="0.3">
      <c r="A9" s="52" t="s">
        <v>12</v>
      </c>
      <c r="B9" s="91"/>
      <c r="C9" s="91"/>
      <c r="D9" s="91"/>
      <c r="E9" s="92"/>
      <c r="F9" s="11">
        <f t="shared" ref="F9:I9" si="0">SUM(F6:F8)</f>
        <v>333301</v>
      </c>
      <c r="G9" s="11">
        <f t="shared" si="0"/>
        <v>333301</v>
      </c>
      <c r="H9" s="11">
        <f t="shared" si="0"/>
        <v>362679</v>
      </c>
      <c r="I9" s="11">
        <f t="shared" si="0"/>
        <v>365549</v>
      </c>
    </row>
    <row r="10" spans="1:9" x14ac:dyDescent="0.25">
      <c r="A10" s="70" t="s">
        <v>13</v>
      </c>
      <c r="B10" s="71"/>
      <c r="C10" s="71"/>
      <c r="D10" s="71"/>
      <c r="E10" s="71"/>
      <c r="F10" s="6">
        <v>5000</v>
      </c>
      <c r="G10" s="6">
        <v>5000</v>
      </c>
      <c r="H10" s="6">
        <v>5000</v>
      </c>
      <c r="I10" s="12">
        <v>4000</v>
      </c>
    </row>
    <row r="11" spans="1:9" x14ac:dyDescent="0.25">
      <c r="A11" s="72" t="s">
        <v>14</v>
      </c>
      <c r="B11" s="73"/>
      <c r="C11" s="73"/>
      <c r="D11" s="73"/>
      <c r="E11" s="73"/>
      <c r="F11" s="13">
        <v>33015</v>
      </c>
      <c r="G11" s="13">
        <v>33015</v>
      </c>
      <c r="H11" s="13">
        <v>33015</v>
      </c>
      <c r="I11" s="13">
        <v>33015</v>
      </c>
    </row>
    <row r="12" spans="1:9" x14ac:dyDescent="0.25">
      <c r="A12" s="72" t="s">
        <v>15</v>
      </c>
      <c r="B12" s="73"/>
      <c r="C12" s="73"/>
      <c r="D12" s="73"/>
      <c r="E12" s="73"/>
      <c r="F12" s="7">
        <v>2790</v>
      </c>
      <c r="G12" s="7">
        <v>2790</v>
      </c>
      <c r="H12" s="13">
        <v>3040</v>
      </c>
      <c r="I12" s="8">
        <v>1840</v>
      </c>
    </row>
    <row r="13" spans="1:9" x14ac:dyDescent="0.25">
      <c r="A13" s="72" t="s">
        <v>16</v>
      </c>
      <c r="B13" s="73"/>
      <c r="C13" s="73"/>
      <c r="D13" s="73"/>
      <c r="E13" s="73"/>
      <c r="F13" s="7">
        <v>500</v>
      </c>
      <c r="G13" s="7">
        <v>500</v>
      </c>
      <c r="H13" s="7">
        <v>500</v>
      </c>
      <c r="I13" s="7">
        <v>500</v>
      </c>
    </row>
    <row r="14" spans="1:9" x14ac:dyDescent="0.25">
      <c r="A14" s="72" t="s">
        <v>17</v>
      </c>
      <c r="B14" s="73"/>
      <c r="C14" s="73"/>
      <c r="D14" s="73"/>
      <c r="E14" s="73"/>
      <c r="F14" s="7">
        <v>5200</v>
      </c>
      <c r="G14" s="7">
        <v>5200</v>
      </c>
      <c r="H14" s="7">
        <v>5200</v>
      </c>
      <c r="I14" s="8">
        <v>4760</v>
      </c>
    </row>
    <row r="15" spans="1:9" x14ac:dyDescent="0.25">
      <c r="A15" s="72" t="s">
        <v>18</v>
      </c>
      <c r="B15" s="73"/>
      <c r="C15" s="73"/>
      <c r="D15" s="73"/>
      <c r="E15" s="73"/>
      <c r="F15" s="13">
        <v>700</v>
      </c>
      <c r="G15" s="13">
        <v>700</v>
      </c>
      <c r="H15" s="13">
        <v>700</v>
      </c>
      <c r="I15" s="13">
        <v>700</v>
      </c>
    </row>
    <row r="16" spans="1:9" x14ac:dyDescent="0.25">
      <c r="A16" s="72" t="s">
        <v>19</v>
      </c>
      <c r="B16" s="73"/>
      <c r="C16" s="73"/>
      <c r="D16" s="73"/>
      <c r="E16" s="73"/>
      <c r="F16" s="7">
        <v>30</v>
      </c>
      <c r="G16" s="7">
        <v>30</v>
      </c>
      <c r="H16" s="7">
        <v>30</v>
      </c>
      <c r="I16" s="8">
        <v>10</v>
      </c>
    </row>
    <row r="17" spans="1:9" x14ac:dyDescent="0.25">
      <c r="A17" s="72" t="s">
        <v>20</v>
      </c>
      <c r="B17" s="73"/>
      <c r="C17" s="73"/>
      <c r="D17" s="73"/>
      <c r="E17" s="73"/>
      <c r="F17" s="7">
        <v>0</v>
      </c>
      <c r="G17" s="7">
        <v>2210</v>
      </c>
      <c r="H17" s="7">
        <v>2210</v>
      </c>
      <c r="I17" s="7">
        <v>2210</v>
      </c>
    </row>
    <row r="18" spans="1:9" ht="15.75" thickBot="1" x14ac:dyDescent="0.3">
      <c r="A18" s="74" t="s">
        <v>21</v>
      </c>
      <c r="B18" s="75"/>
      <c r="C18" s="75"/>
      <c r="D18" s="75"/>
      <c r="E18" s="75"/>
      <c r="F18" s="9">
        <v>250</v>
      </c>
      <c r="G18" s="9">
        <v>250</v>
      </c>
      <c r="H18" s="9">
        <v>250</v>
      </c>
      <c r="I18" s="10">
        <v>40</v>
      </c>
    </row>
    <row r="19" spans="1:9" ht="15.75" thickBot="1" x14ac:dyDescent="0.3">
      <c r="A19" s="52" t="s">
        <v>22</v>
      </c>
      <c r="B19" s="91"/>
      <c r="C19" s="91"/>
      <c r="D19" s="91"/>
      <c r="E19" s="92"/>
      <c r="F19" s="11">
        <f>SUM(F10:F18)</f>
        <v>47485</v>
      </c>
      <c r="G19" s="11">
        <f t="shared" ref="G19:I19" si="1">SUM(G10:G18)</f>
        <v>49695</v>
      </c>
      <c r="H19" s="11">
        <f t="shared" si="1"/>
        <v>49945</v>
      </c>
      <c r="I19" s="11">
        <f t="shared" si="1"/>
        <v>47075</v>
      </c>
    </row>
    <row r="20" spans="1:9" x14ac:dyDescent="0.25">
      <c r="A20" s="70" t="s">
        <v>23</v>
      </c>
      <c r="B20" s="71"/>
      <c r="C20" s="71"/>
      <c r="D20" s="71"/>
      <c r="E20" s="71"/>
      <c r="F20" s="5">
        <v>0</v>
      </c>
      <c r="G20" s="5">
        <v>0</v>
      </c>
      <c r="H20" s="5">
        <v>0</v>
      </c>
      <c r="I20" s="5">
        <v>0</v>
      </c>
    </row>
    <row r="21" spans="1:9" x14ac:dyDescent="0.25">
      <c r="A21" s="72" t="s">
        <v>24</v>
      </c>
      <c r="B21" s="73"/>
      <c r="C21" s="73"/>
      <c r="D21" s="73"/>
      <c r="E21" s="73"/>
      <c r="F21" s="13">
        <v>295000</v>
      </c>
      <c r="G21" s="13">
        <v>315771</v>
      </c>
      <c r="H21" s="13">
        <v>337660</v>
      </c>
      <c r="I21" s="8">
        <v>340447</v>
      </c>
    </row>
    <row r="22" spans="1:9" x14ac:dyDescent="0.25">
      <c r="A22" s="72" t="s">
        <v>25</v>
      </c>
      <c r="B22" s="73"/>
      <c r="C22" s="73"/>
      <c r="D22" s="73"/>
      <c r="E22" s="73"/>
      <c r="F22" s="13">
        <v>295000</v>
      </c>
      <c r="G22" s="13">
        <v>314910</v>
      </c>
      <c r="H22" s="13">
        <v>321244</v>
      </c>
      <c r="I22" s="13">
        <v>323991</v>
      </c>
    </row>
    <row r="23" spans="1:9" ht="15.75" thickBot="1" x14ac:dyDescent="0.3">
      <c r="A23" s="74" t="s">
        <v>26</v>
      </c>
      <c r="B23" s="75"/>
      <c r="C23" s="75"/>
      <c r="D23" s="75"/>
      <c r="E23" s="75"/>
      <c r="F23" s="14">
        <v>9800</v>
      </c>
      <c r="G23" s="14">
        <v>9800</v>
      </c>
      <c r="H23" s="14">
        <v>9800</v>
      </c>
      <c r="I23" s="14">
        <v>9800</v>
      </c>
    </row>
    <row r="24" spans="1:9" ht="15.75" thickBot="1" x14ac:dyDescent="0.3">
      <c r="A24" s="79" t="s">
        <v>27</v>
      </c>
      <c r="B24" s="80"/>
      <c r="C24" s="80"/>
      <c r="D24" s="80"/>
      <c r="E24" s="81"/>
      <c r="F24" s="15">
        <f t="shared" ref="F24:I24" si="2">SUM(F20,F21,F23,)</f>
        <v>304800</v>
      </c>
      <c r="G24" s="15">
        <f t="shared" si="2"/>
        <v>325571</v>
      </c>
      <c r="H24" s="15">
        <f t="shared" si="2"/>
        <v>347460</v>
      </c>
      <c r="I24" s="15">
        <f t="shared" si="2"/>
        <v>350247</v>
      </c>
    </row>
    <row r="25" spans="1:9" ht="20.25" thickTop="1" thickBot="1" x14ac:dyDescent="0.35">
      <c r="A25" s="82" t="s">
        <v>28</v>
      </c>
      <c r="B25" s="83"/>
      <c r="C25" s="83"/>
      <c r="D25" s="83"/>
      <c r="E25" s="84"/>
      <c r="F25" s="16">
        <f>SUM(F9,F19,F24,)</f>
        <v>685586</v>
      </c>
      <c r="G25" s="16">
        <f>SUM(G9,G19,G24,)</f>
        <v>708567</v>
      </c>
      <c r="H25" s="16">
        <f>SUM(H9,H19,H24,)</f>
        <v>760084</v>
      </c>
      <c r="I25" s="16">
        <f>SUM(I9,I19,I24,)</f>
        <v>762871</v>
      </c>
    </row>
    <row r="26" spans="1:9" ht="19.5" thickBot="1" x14ac:dyDescent="0.35">
      <c r="A26" s="85" t="s">
        <v>29</v>
      </c>
      <c r="B26" s="86"/>
      <c r="C26" s="86"/>
      <c r="D26" s="86"/>
      <c r="E26" s="87"/>
      <c r="F26" s="17">
        <v>10500</v>
      </c>
      <c r="G26" s="17">
        <v>10500</v>
      </c>
      <c r="H26" s="17">
        <v>10500</v>
      </c>
      <c r="I26" s="17">
        <v>10500</v>
      </c>
    </row>
    <row r="27" spans="1:9" ht="19.5" thickBot="1" x14ac:dyDescent="0.35">
      <c r="A27" s="62" t="s">
        <v>30</v>
      </c>
      <c r="B27" s="63"/>
      <c r="C27" s="63"/>
      <c r="D27" s="63"/>
      <c r="E27" s="64"/>
      <c r="F27" s="18">
        <f t="shared" ref="F27:I27" si="3">SUM(F25:F26)</f>
        <v>696086</v>
      </c>
      <c r="G27" s="18">
        <f t="shared" si="3"/>
        <v>719067</v>
      </c>
      <c r="H27" s="18">
        <f t="shared" si="3"/>
        <v>770584</v>
      </c>
      <c r="I27" s="18">
        <f t="shared" si="3"/>
        <v>773371</v>
      </c>
    </row>
    <row r="28" spans="1:9" ht="18.75" x14ac:dyDescent="0.3">
      <c r="A28" s="47"/>
      <c r="B28" s="50"/>
      <c r="C28" s="50"/>
      <c r="D28" s="50"/>
      <c r="E28" s="50"/>
      <c r="F28" s="51"/>
      <c r="G28" s="51"/>
      <c r="H28" s="51"/>
      <c r="I28" s="51"/>
    </row>
    <row r="29" spans="1:9" ht="18.75" x14ac:dyDescent="0.3">
      <c r="A29" s="47"/>
      <c r="B29" s="47"/>
      <c r="C29" s="47"/>
      <c r="D29" s="47"/>
      <c r="E29" s="47"/>
      <c r="F29" s="21"/>
      <c r="G29" s="21"/>
      <c r="H29" s="21"/>
      <c r="I29" s="21"/>
    </row>
    <row r="30" spans="1:9" ht="18.75" x14ac:dyDescent="0.3">
      <c r="A30" s="47"/>
      <c r="B30" s="47"/>
      <c r="C30" s="47"/>
      <c r="D30" s="47"/>
      <c r="E30" s="47"/>
      <c r="F30" s="21"/>
      <c r="G30" s="21"/>
      <c r="H30" s="21"/>
      <c r="I30" s="21"/>
    </row>
    <row r="31" spans="1:9" ht="18.75" x14ac:dyDescent="0.3">
      <c r="A31" s="47"/>
      <c r="B31" s="47"/>
      <c r="C31" s="47"/>
      <c r="D31" s="47"/>
      <c r="E31" s="47"/>
      <c r="F31" s="21"/>
      <c r="G31" s="21"/>
      <c r="H31" s="21"/>
      <c r="I31" s="21"/>
    </row>
    <row r="32" spans="1:9" ht="18.75" x14ac:dyDescent="0.3">
      <c r="A32" s="19"/>
      <c r="B32" s="19"/>
      <c r="C32" s="19"/>
      <c r="D32" s="19"/>
      <c r="E32" s="49"/>
      <c r="F32" s="48"/>
      <c r="G32" s="21"/>
      <c r="H32" s="21"/>
      <c r="I32" s="21"/>
    </row>
    <row r="33" spans="1:9" x14ac:dyDescent="0.25">
      <c r="A33" s="65" t="s">
        <v>31</v>
      </c>
      <c r="B33" s="66"/>
      <c r="C33" s="66"/>
      <c r="D33" s="66"/>
      <c r="E33" s="67"/>
      <c r="F33" s="1" t="s">
        <v>2</v>
      </c>
      <c r="G33" s="2" t="s">
        <v>2</v>
      </c>
      <c r="H33" s="2" t="s">
        <v>2</v>
      </c>
      <c r="I33" s="2" t="s">
        <v>2</v>
      </c>
    </row>
    <row r="34" spans="1:9" x14ac:dyDescent="0.25">
      <c r="A34" s="66"/>
      <c r="B34" s="66"/>
      <c r="C34" s="66"/>
      <c r="D34" s="66"/>
      <c r="E34" s="67"/>
      <c r="F34" s="1" t="s">
        <v>3</v>
      </c>
      <c r="G34" s="2" t="s">
        <v>32</v>
      </c>
      <c r="H34" s="1" t="s">
        <v>33</v>
      </c>
      <c r="I34" s="1" t="s">
        <v>34</v>
      </c>
    </row>
    <row r="35" spans="1:9" ht="15.75" thickBot="1" x14ac:dyDescent="0.3">
      <c r="A35" s="68" t="s">
        <v>7</v>
      </c>
      <c r="B35" s="69"/>
      <c r="C35" s="69"/>
      <c r="D35" s="69"/>
      <c r="E35" s="69"/>
      <c r="F35" s="22" t="s">
        <v>8</v>
      </c>
      <c r="G35" s="23" t="s">
        <v>8</v>
      </c>
      <c r="H35" s="23" t="s">
        <v>8</v>
      </c>
      <c r="I35" s="23" t="s">
        <v>8</v>
      </c>
    </row>
    <row r="36" spans="1:9" ht="16.5" thickTop="1" thickBot="1" x14ac:dyDescent="0.3">
      <c r="A36" s="88" t="s">
        <v>35</v>
      </c>
      <c r="B36" s="89"/>
      <c r="C36" s="89"/>
      <c r="D36" s="89"/>
      <c r="E36" s="90"/>
      <c r="F36" s="13">
        <v>0</v>
      </c>
      <c r="G36" s="13">
        <v>0</v>
      </c>
      <c r="H36" s="13">
        <v>0</v>
      </c>
      <c r="I36" s="8">
        <v>5800</v>
      </c>
    </row>
    <row r="37" spans="1:9" ht="16.5" thickTop="1" thickBot="1" x14ac:dyDescent="0.3">
      <c r="A37" s="88" t="s">
        <v>36</v>
      </c>
      <c r="B37" s="89"/>
      <c r="C37" s="89"/>
      <c r="D37" s="89"/>
      <c r="E37" s="90"/>
      <c r="F37" s="13">
        <v>0</v>
      </c>
      <c r="G37" s="13">
        <v>0</v>
      </c>
      <c r="H37" s="13">
        <v>11500</v>
      </c>
      <c r="I37" s="13">
        <v>11500</v>
      </c>
    </row>
    <row r="38" spans="1:9" ht="16.5" thickTop="1" thickBot="1" x14ac:dyDescent="0.3">
      <c r="A38" s="76" t="s">
        <v>37</v>
      </c>
      <c r="B38" s="77"/>
      <c r="C38" s="77"/>
      <c r="D38" s="77"/>
      <c r="E38" s="78"/>
      <c r="F38" s="24">
        <v>5000</v>
      </c>
      <c r="G38" s="24">
        <v>5000</v>
      </c>
      <c r="H38" s="24">
        <v>8300</v>
      </c>
      <c r="I38" s="24">
        <v>8300</v>
      </c>
    </row>
    <row r="39" spans="1:9" ht="19.5" thickBot="1" x14ac:dyDescent="0.35">
      <c r="A39" s="62" t="s">
        <v>38</v>
      </c>
      <c r="B39" s="63"/>
      <c r="C39" s="63"/>
      <c r="D39" s="63"/>
      <c r="E39" s="64"/>
      <c r="F39" s="18">
        <v>5000</v>
      </c>
      <c r="G39" s="18">
        <v>5000</v>
      </c>
      <c r="H39" s="18">
        <v>19800</v>
      </c>
      <c r="I39" s="18">
        <f>SUM(I36:I38)</f>
        <v>25600</v>
      </c>
    </row>
    <row r="40" spans="1:9" ht="18.75" x14ac:dyDescent="0.3">
      <c r="A40" s="19"/>
      <c r="B40" s="19"/>
      <c r="C40" s="19"/>
      <c r="D40" s="19"/>
      <c r="E40" s="19"/>
      <c r="F40" s="20"/>
      <c r="G40" s="25"/>
      <c r="H40" s="25"/>
      <c r="I40" s="25"/>
    </row>
    <row r="41" spans="1:9" x14ac:dyDescent="0.25">
      <c r="A41" s="65" t="s">
        <v>39</v>
      </c>
      <c r="B41" s="66"/>
      <c r="C41" s="66"/>
      <c r="D41" s="66"/>
      <c r="E41" s="67"/>
      <c r="F41" s="1" t="s">
        <v>2</v>
      </c>
      <c r="G41" s="2" t="s">
        <v>2</v>
      </c>
      <c r="H41" s="2" t="s">
        <v>2</v>
      </c>
      <c r="I41" s="2" t="s">
        <v>2</v>
      </c>
    </row>
    <row r="42" spans="1:9" x14ac:dyDescent="0.25">
      <c r="A42" s="66"/>
      <c r="B42" s="66"/>
      <c r="C42" s="66"/>
      <c r="D42" s="66"/>
      <c r="E42" s="67"/>
      <c r="F42" s="1" t="s">
        <v>3</v>
      </c>
      <c r="G42" s="2" t="s">
        <v>32</v>
      </c>
      <c r="H42" s="1" t="s">
        <v>33</v>
      </c>
      <c r="I42" s="1" t="s">
        <v>34</v>
      </c>
    </row>
    <row r="43" spans="1:9" ht="15.75" thickBot="1" x14ac:dyDescent="0.3">
      <c r="A43" s="68" t="s">
        <v>7</v>
      </c>
      <c r="B43" s="69"/>
      <c r="C43" s="69"/>
      <c r="D43" s="69"/>
      <c r="E43" s="69"/>
      <c r="F43" s="3" t="s">
        <v>8</v>
      </c>
      <c r="G43" s="4" t="s">
        <v>8</v>
      </c>
      <c r="H43" s="4" t="s">
        <v>8</v>
      </c>
      <c r="I43" s="4" t="s">
        <v>8</v>
      </c>
    </row>
    <row r="44" spans="1:9" ht="15.75" thickTop="1" x14ac:dyDescent="0.25">
      <c r="A44" s="70" t="s">
        <v>40</v>
      </c>
      <c r="B44" s="71"/>
      <c r="C44" s="71"/>
      <c r="D44" s="71"/>
      <c r="E44" s="71"/>
      <c r="F44" s="5">
        <v>0</v>
      </c>
      <c r="G44" s="5">
        <v>8595</v>
      </c>
      <c r="H44" s="5">
        <v>8595</v>
      </c>
      <c r="I44" s="5">
        <v>8595</v>
      </c>
    </row>
    <row r="45" spans="1:9" x14ac:dyDescent="0.25">
      <c r="A45" s="72" t="s">
        <v>41</v>
      </c>
      <c r="B45" s="73"/>
      <c r="C45" s="73"/>
      <c r="D45" s="73"/>
      <c r="E45" s="73"/>
      <c r="F45" s="13">
        <v>52132</v>
      </c>
      <c r="G45" s="13">
        <v>52132</v>
      </c>
      <c r="H45" s="13">
        <v>65587</v>
      </c>
      <c r="I45" s="13">
        <v>65587</v>
      </c>
    </row>
    <row r="46" spans="1:9" ht="15.75" thickBot="1" x14ac:dyDescent="0.3">
      <c r="A46" s="74" t="s">
        <v>42</v>
      </c>
      <c r="B46" s="75"/>
      <c r="C46" s="75"/>
      <c r="D46" s="75"/>
      <c r="E46" s="75"/>
      <c r="F46" s="26">
        <v>0</v>
      </c>
      <c r="G46" s="26">
        <v>0</v>
      </c>
      <c r="H46" s="26">
        <v>0</v>
      </c>
      <c r="I46" s="26">
        <v>0</v>
      </c>
    </row>
    <row r="47" spans="1:9" ht="15.75" thickBot="1" x14ac:dyDescent="0.3">
      <c r="A47" s="52" t="s">
        <v>43</v>
      </c>
      <c r="B47" s="53"/>
      <c r="C47" s="53"/>
      <c r="D47" s="53"/>
      <c r="E47" s="54"/>
      <c r="F47" s="27">
        <f t="shared" ref="F47:I47" si="4">SUM(F44:F46)</f>
        <v>52132</v>
      </c>
      <c r="G47" s="27">
        <f t="shared" si="4"/>
        <v>60727</v>
      </c>
      <c r="H47" s="27">
        <f t="shared" si="4"/>
        <v>74182</v>
      </c>
      <c r="I47" s="27">
        <f t="shared" si="4"/>
        <v>74182</v>
      </c>
    </row>
    <row r="48" spans="1:9" ht="15.75" thickBot="1" x14ac:dyDescent="0.3">
      <c r="A48" s="55" t="s">
        <v>44</v>
      </c>
      <c r="B48" s="56"/>
      <c r="C48" s="56"/>
      <c r="D48" s="56"/>
      <c r="E48" s="56"/>
      <c r="F48" s="28">
        <v>0</v>
      </c>
      <c r="G48" s="28">
        <v>0</v>
      </c>
      <c r="H48" s="28">
        <v>0</v>
      </c>
      <c r="I48" s="28">
        <v>0</v>
      </c>
    </row>
    <row r="49" spans="1:9" ht="19.5" thickBot="1" x14ac:dyDescent="0.35">
      <c r="A49" s="57" t="s">
        <v>45</v>
      </c>
      <c r="B49" s="58"/>
      <c r="C49" s="58"/>
      <c r="D49" s="58"/>
      <c r="E49" s="59"/>
      <c r="F49" s="29">
        <f t="shared" ref="F49" si="5">SUM(F47)</f>
        <v>52132</v>
      </c>
      <c r="G49" s="29">
        <f t="shared" ref="G49:I49" si="6">SUM(G47)</f>
        <v>60727</v>
      </c>
      <c r="H49" s="29">
        <f t="shared" si="6"/>
        <v>74182</v>
      </c>
      <c r="I49" s="29">
        <f t="shared" si="6"/>
        <v>74182</v>
      </c>
    </row>
    <row r="50" spans="1:9" ht="22.5" thickTop="1" thickBot="1" x14ac:dyDescent="0.4">
      <c r="A50" s="60" t="s">
        <v>46</v>
      </c>
      <c r="B50" s="61"/>
      <c r="C50" s="61"/>
      <c r="D50" s="61"/>
      <c r="E50" s="61"/>
      <c r="F50" s="30">
        <f>SUM(F27,F39,F49,)</f>
        <v>753218</v>
      </c>
      <c r="G50" s="30">
        <f t="shared" ref="G50:I50" si="7">SUM(G27,G39,G49,)</f>
        <v>784794</v>
      </c>
      <c r="H50" s="30">
        <f t="shared" si="7"/>
        <v>864566</v>
      </c>
      <c r="I50" s="30">
        <f t="shared" si="7"/>
        <v>873153</v>
      </c>
    </row>
    <row r="51" spans="1:9" ht="15.75" thickTop="1" x14ac:dyDescent="0.25"/>
  </sheetData>
  <mergeCells count="40">
    <mergeCell ref="A8:E8"/>
    <mergeCell ref="A1:I2"/>
    <mergeCell ref="A3:E4"/>
    <mergeCell ref="A5:E5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38:E38"/>
    <mergeCell ref="A21:E21"/>
    <mergeCell ref="A22:E22"/>
    <mergeCell ref="A23:E23"/>
    <mergeCell ref="A24:E24"/>
    <mergeCell ref="A25:E25"/>
    <mergeCell ref="A26:E26"/>
    <mergeCell ref="A27:E27"/>
    <mergeCell ref="A33:E34"/>
    <mergeCell ref="A35:E35"/>
    <mergeCell ref="A36:E36"/>
    <mergeCell ref="A37:E37"/>
    <mergeCell ref="A47:E47"/>
    <mergeCell ref="A48:E48"/>
    <mergeCell ref="A49:E49"/>
    <mergeCell ref="A50:E50"/>
    <mergeCell ref="A39:E39"/>
    <mergeCell ref="A41:E42"/>
    <mergeCell ref="A43:E43"/>
    <mergeCell ref="A44:E44"/>
    <mergeCell ref="A45:E45"/>
    <mergeCell ref="A46:E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31" workbookViewId="0">
      <selection activeCell="M29" sqref="M29"/>
    </sheetView>
  </sheetViews>
  <sheetFormatPr defaultRowHeight="15" x14ac:dyDescent="0.25"/>
  <cols>
    <col min="6" max="6" width="13" customWidth="1"/>
    <col min="7" max="7" width="13.5703125" customWidth="1"/>
    <col min="8" max="8" width="12.85546875" customWidth="1"/>
    <col min="9" max="9" width="13.28515625" customWidth="1"/>
  </cols>
  <sheetData>
    <row r="1" spans="1:9" x14ac:dyDescent="0.25">
      <c r="A1" s="93" t="s">
        <v>0</v>
      </c>
      <c r="B1" s="93"/>
      <c r="C1" s="93"/>
      <c r="D1" s="93"/>
      <c r="E1" s="93"/>
      <c r="F1" s="93"/>
      <c r="G1" s="93"/>
      <c r="H1" s="93"/>
    </row>
    <row r="2" spans="1:9" x14ac:dyDescent="0.25">
      <c r="A2" s="93"/>
      <c r="B2" s="93"/>
      <c r="C2" s="93"/>
      <c r="D2" s="93"/>
      <c r="E2" s="93"/>
      <c r="F2" s="93"/>
      <c r="G2" s="93"/>
      <c r="H2" s="93"/>
    </row>
    <row r="3" spans="1:9" x14ac:dyDescent="0.25">
      <c r="A3" s="65" t="s">
        <v>47</v>
      </c>
      <c r="B3" s="66"/>
      <c r="C3" s="66"/>
      <c r="D3" s="66"/>
      <c r="E3" s="67"/>
      <c r="F3" s="1" t="s">
        <v>2</v>
      </c>
      <c r="G3" s="2" t="s">
        <v>2</v>
      </c>
      <c r="H3" s="31" t="s">
        <v>2</v>
      </c>
      <c r="I3" s="31" t="s">
        <v>2</v>
      </c>
    </row>
    <row r="4" spans="1:9" ht="15.75" thickBot="1" x14ac:dyDescent="0.3">
      <c r="A4" s="105"/>
      <c r="B4" s="105"/>
      <c r="C4" s="105"/>
      <c r="D4" s="105"/>
      <c r="E4" s="68"/>
      <c r="F4" s="1" t="s">
        <v>3</v>
      </c>
      <c r="G4" s="2" t="s">
        <v>32</v>
      </c>
      <c r="H4" s="31" t="s">
        <v>33</v>
      </c>
      <c r="I4" s="31" t="s">
        <v>34</v>
      </c>
    </row>
    <row r="5" spans="1:9" ht="15.75" thickTop="1" x14ac:dyDescent="0.25">
      <c r="A5" s="103" t="s">
        <v>7</v>
      </c>
      <c r="B5" s="104"/>
      <c r="C5" s="104"/>
      <c r="D5" s="104"/>
      <c r="E5" s="104"/>
      <c r="F5" s="1" t="s">
        <v>8</v>
      </c>
      <c r="G5" s="2" t="s">
        <v>8</v>
      </c>
      <c r="H5" s="31" t="s">
        <v>8</v>
      </c>
      <c r="I5" s="31" t="s">
        <v>8</v>
      </c>
    </row>
    <row r="6" spans="1:9" x14ac:dyDescent="0.25">
      <c r="A6" s="119" t="s">
        <v>48</v>
      </c>
      <c r="B6" s="119"/>
      <c r="C6" s="119"/>
      <c r="D6" s="119"/>
      <c r="E6" s="120"/>
      <c r="F6" s="32">
        <v>61550</v>
      </c>
      <c r="G6" s="32">
        <v>61731</v>
      </c>
      <c r="H6" s="32">
        <v>73731</v>
      </c>
      <c r="I6" s="32">
        <v>73731</v>
      </c>
    </row>
    <row r="7" spans="1:9" x14ac:dyDescent="0.25">
      <c r="A7" s="33" t="s">
        <v>49</v>
      </c>
      <c r="B7" s="34"/>
      <c r="C7" s="34"/>
      <c r="D7" s="34"/>
      <c r="E7" s="34"/>
      <c r="F7" s="35">
        <v>3000</v>
      </c>
      <c r="G7" s="35">
        <v>3000</v>
      </c>
      <c r="H7" s="35">
        <v>3000</v>
      </c>
      <c r="I7" s="35">
        <v>3000</v>
      </c>
    </row>
    <row r="8" spans="1:9" x14ac:dyDescent="0.25">
      <c r="A8" s="110" t="s">
        <v>50</v>
      </c>
      <c r="B8" s="111"/>
      <c r="C8" s="111"/>
      <c r="D8" s="111"/>
      <c r="E8" s="111"/>
      <c r="F8" s="13">
        <v>2718</v>
      </c>
      <c r="G8" s="13">
        <v>2745</v>
      </c>
      <c r="H8" s="13">
        <v>3830</v>
      </c>
      <c r="I8" s="13">
        <v>3830</v>
      </c>
    </row>
    <row r="9" spans="1:9" x14ac:dyDescent="0.25">
      <c r="A9" s="110" t="s">
        <v>51</v>
      </c>
      <c r="B9" s="111"/>
      <c r="C9" s="111"/>
      <c r="D9" s="111"/>
      <c r="E9" s="111"/>
      <c r="F9" s="13">
        <v>3842</v>
      </c>
      <c r="G9" s="13">
        <v>3846</v>
      </c>
      <c r="H9" s="13">
        <v>3856</v>
      </c>
      <c r="I9" s="13">
        <v>3856</v>
      </c>
    </row>
    <row r="10" spans="1:9" x14ac:dyDescent="0.25">
      <c r="A10" s="110" t="s">
        <v>52</v>
      </c>
      <c r="B10" s="111"/>
      <c r="C10" s="111"/>
      <c r="D10" s="111"/>
      <c r="E10" s="111"/>
      <c r="F10" s="13">
        <v>17406</v>
      </c>
      <c r="G10" s="13">
        <v>17433</v>
      </c>
      <c r="H10" s="13">
        <v>20482</v>
      </c>
      <c r="I10" s="13">
        <v>20482</v>
      </c>
    </row>
    <row r="11" spans="1:9" x14ac:dyDescent="0.25">
      <c r="A11" s="110" t="s">
        <v>53</v>
      </c>
      <c r="B11" s="111"/>
      <c r="C11" s="111"/>
      <c r="D11" s="111"/>
      <c r="E11" s="111"/>
      <c r="F11" s="13">
        <v>600</v>
      </c>
      <c r="G11" s="13">
        <v>600</v>
      </c>
      <c r="H11" s="13">
        <v>600</v>
      </c>
      <c r="I11" s="13">
        <v>600</v>
      </c>
    </row>
    <row r="12" spans="1:9" x14ac:dyDescent="0.25">
      <c r="A12" s="110" t="s">
        <v>54</v>
      </c>
      <c r="B12" s="111"/>
      <c r="C12" s="111"/>
      <c r="D12" s="111"/>
      <c r="E12" s="111"/>
      <c r="F12" s="13">
        <v>280</v>
      </c>
      <c r="G12" s="13">
        <v>280</v>
      </c>
      <c r="H12" s="13">
        <v>290</v>
      </c>
      <c r="I12" s="13">
        <v>290</v>
      </c>
    </row>
    <row r="13" spans="1:9" x14ac:dyDescent="0.25">
      <c r="A13" s="110" t="s">
        <v>55</v>
      </c>
      <c r="B13" s="111"/>
      <c r="C13" s="111"/>
      <c r="D13" s="111"/>
      <c r="E13" s="111"/>
      <c r="F13" s="13">
        <v>24760</v>
      </c>
      <c r="G13" s="13">
        <v>26993</v>
      </c>
      <c r="H13" s="13">
        <v>28893</v>
      </c>
      <c r="I13" s="13">
        <v>28893</v>
      </c>
    </row>
    <row r="14" spans="1:9" x14ac:dyDescent="0.25">
      <c r="A14" s="110" t="s">
        <v>56</v>
      </c>
      <c r="B14" s="111"/>
      <c r="C14" s="111"/>
      <c r="D14" s="111"/>
      <c r="E14" s="111"/>
      <c r="F14" s="13">
        <v>15270</v>
      </c>
      <c r="G14" s="13">
        <v>15458</v>
      </c>
      <c r="H14" s="13">
        <v>18743</v>
      </c>
      <c r="I14" s="13">
        <v>18743</v>
      </c>
    </row>
    <row r="15" spans="1:9" x14ac:dyDescent="0.25">
      <c r="A15" s="117" t="s">
        <v>57</v>
      </c>
      <c r="B15" s="117"/>
      <c r="C15" s="117"/>
      <c r="D15" s="117"/>
      <c r="E15" s="118"/>
      <c r="F15" s="35">
        <v>5900</v>
      </c>
      <c r="G15" s="35">
        <v>5909</v>
      </c>
      <c r="H15" s="35">
        <v>6609</v>
      </c>
      <c r="I15" s="35">
        <v>6609</v>
      </c>
    </row>
    <row r="16" spans="1:9" x14ac:dyDescent="0.25">
      <c r="A16" s="110" t="s">
        <v>58</v>
      </c>
      <c r="B16" s="111"/>
      <c r="C16" s="111"/>
      <c r="D16" s="111"/>
      <c r="E16" s="111"/>
      <c r="F16" s="13">
        <v>7350</v>
      </c>
      <c r="G16" s="13">
        <v>7391</v>
      </c>
      <c r="H16" s="13">
        <v>15703</v>
      </c>
      <c r="I16" s="13">
        <v>15703</v>
      </c>
    </row>
    <row r="17" spans="1:11" x14ac:dyDescent="0.25">
      <c r="A17" s="110" t="s">
        <v>59</v>
      </c>
      <c r="B17" s="111"/>
      <c r="C17" s="111"/>
      <c r="D17" s="111"/>
      <c r="E17" s="111"/>
      <c r="F17" s="13">
        <v>785</v>
      </c>
      <c r="G17" s="13">
        <v>785</v>
      </c>
      <c r="H17" s="13">
        <v>785</v>
      </c>
      <c r="I17" s="13">
        <v>785</v>
      </c>
    </row>
    <row r="18" spans="1:11" x14ac:dyDescent="0.25">
      <c r="A18" s="110" t="s">
        <v>60</v>
      </c>
      <c r="B18" s="111"/>
      <c r="C18" s="111"/>
      <c r="D18" s="111"/>
      <c r="E18" s="111"/>
      <c r="F18" s="13">
        <v>57850</v>
      </c>
      <c r="G18" s="13">
        <v>58211</v>
      </c>
      <c r="H18" s="13">
        <v>69731</v>
      </c>
      <c r="I18" s="13">
        <v>69771</v>
      </c>
    </row>
    <row r="19" spans="1:11" x14ac:dyDescent="0.25">
      <c r="A19" s="110" t="s">
        <v>61</v>
      </c>
      <c r="B19" s="111"/>
      <c r="C19" s="111"/>
      <c r="D19" s="111"/>
      <c r="E19" s="111"/>
      <c r="F19" s="13">
        <v>1600</v>
      </c>
      <c r="G19" s="13">
        <v>1600</v>
      </c>
      <c r="H19" s="13">
        <v>1600</v>
      </c>
      <c r="I19" s="13">
        <v>1600</v>
      </c>
    </row>
    <row r="20" spans="1:11" x14ac:dyDescent="0.25">
      <c r="A20" s="110" t="s">
        <v>62</v>
      </c>
      <c r="B20" s="111"/>
      <c r="C20" s="111"/>
      <c r="D20" s="111"/>
      <c r="E20" s="111"/>
      <c r="F20" s="13">
        <v>1750</v>
      </c>
      <c r="G20" s="13">
        <v>1750</v>
      </c>
      <c r="H20" s="13">
        <v>1780</v>
      </c>
      <c r="I20" s="8">
        <v>2180</v>
      </c>
    </row>
    <row r="21" spans="1:11" x14ac:dyDescent="0.25">
      <c r="A21" s="110" t="s">
        <v>63</v>
      </c>
      <c r="B21" s="111"/>
      <c r="C21" s="111"/>
      <c r="D21" s="111"/>
      <c r="E21" s="111"/>
      <c r="F21" s="13">
        <v>1000</v>
      </c>
      <c r="G21" s="13">
        <v>1000</v>
      </c>
      <c r="H21" s="13">
        <v>1000</v>
      </c>
      <c r="I21" s="8">
        <v>600</v>
      </c>
    </row>
    <row r="22" spans="1:11" ht="15.75" thickBot="1" x14ac:dyDescent="0.3">
      <c r="A22" s="110" t="s">
        <v>64</v>
      </c>
      <c r="B22" s="111"/>
      <c r="C22" s="111"/>
      <c r="D22" s="111"/>
      <c r="E22" s="112"/>
      <c r="F22" s="13">
        <v>6500</v>
      </c>
      <c r="G22" s="13">
        <v>6500</v>
      </c>
      <c r="H22" s="13">
        <v>6500</v>
      </c>
      <c r="I22" s="13">
        <v>6500</v>
      </c>
    </row>
    <row r="23" spans="1:11" ht="20.25" thickTop="1" thickBot="1" x14ac:dyDescent="0.35">
      <c r="A23" s="113" t="s">
        <v>65</v>
      </c>
      <c r="B23" s="114"/>
      <c r="C23" s="114"/>
      <c r="D23" s="114"/>
      <c r="E23" s="114"/>
      <c r="F23" s="36">
        <f>SUM(F6:F22)</f>
        <v>212161</v>
      </c>
      <c r="G23" s="36">
        <f>SUM(G6:G22)</f>
        <v>215232</v>
      </c>
      <c r="H23" s="36">
        <f>SUM(H6:H22)</f>
        <v>257133</v>
      </c>
      <c r="I23" s="36">
        <f>SUM(I6:I22)</f>
        <v>257173</v>
      </c>
    </row>
    <row r="24" spans="1:11" ht="19.5" thickBot="1" x14ac:dyDescent="0.35">
      <c r="A24" s="115" t="s">
        <v>66</v>
      </c>
      <c r="B24" s="115"/>
      <c r="C24" s="115"/>
      <c r="D24" s="115"/>
      <c r="E24" s="116"/>
      <c r="F24" s="37">
        <f t="shared" ref="F24:G24" si="0">SUM(F25:F28)</f>
        <v>450725</v>
      </c>
      <c r="G24" s="37">
        <f t="shared" si="0"/>
        <v>471230</v>
      </c>
      <c r="H24" s="37">
        <v>477564</v>
      </c>
      <c r="I24" s="37">
        <f>SUM(I25:I28)</f>
        <v>480311</v>
      </c>
    </row>
    <row r="25" spans="1:11" x14ac:dyDescent="0.25">
      <c r="A25" s="96" t="s">
        <v>67</v>
      </c>
      <c r="B25" s="96"/>
      <c r="C25" s="96"/>
      <c r="D25" s="96"/>
      <c r="E25" s="96"/>
      <c r="F25" s="5">
        <v>145225</v>
      </c>
      <c r="G25" s="5">
        <v>145225</v>
      </c>
      <c r="H25" s="6">
        <v>145225</v>
      </c>
      <c r="I25" s="6">
        <v>145225</v>
      </c>
    </row>
    <row r="26" spans="1:11" x14ac:dyDescent="0.25">
      <c r="A26" s="96" t="s">
        <v>68</v>
      </c>
      <c r="B26" s="96"/>
      <c r="C26" s="96"/>
      <c r="D26" s="96"/>
      <c r="E26" s="96"/>
      <c r="F26" s="7">
        <v>295000</v>
      </c>
      <c r="G26" s="7">
        <v>314910</v>
      </c>
      <c r="H26" s="13">
        <v>321244</v>
      </c>
      <c r="I26" s="38">
        <v>323991</v>
      </c>
    </row>
    <row r="27" spans="1:11" x14ac:dyDescent="0.25">
      <c r="A27" s="96" t="s">
        <v>69</v>
      </c>
      <c r="B27" s="96"/>
      <c r="C27" s="96"/>
      <c r="D27" s="96"/>
      <c r="E27" s="96"/>
      <c r="F27" s="7">
        <v>10500</v>
      </c>
      <c r="G27" s="7">
        <v>10500</v>
      </c>
      <c r="H27" s="13">
        <v>10500</v>
      </c>
      <c r="I27" s="13">
        <v>10500</v>
      </c>
    </row>
    <row r="28" spans="1:11" ht="15.75" thickBot="1" x14ac:dyDescent="0.3">
      <c r="A28" s="96" t="s">
        <v>70</v>
      </c>
      <c r="B28" s="96"/>
      <c r="C28" s="96"/>
      <c r="D28" s="96"/>
      <c r="E28" s="96"/>
      <c r="F28" s="9">
        <v>0</v>
      </c>
      <c r="G28" s="9">
        <v>595</v>
      </c>
      <c r="H28" s="14">
        <v>595</v>
      </c>
      <c r="I28" s="14">
        <v>595</v>
      </c>
    </row>
    <row r="29" spans="1:11" ht="19.5" thickBot="1" x14ac:dyDescent="0.35">
      <c r="A29" s="39" t="s">
        <v>71</v>
      </c>
      <c r="B29" s="40"/>
      <c r="C29" s="40"/>
      <c r="D29" s="40"/>
      <c r="E29" s="40"/>
      <c r="F29" s="41">
        <f t="shared" ref="F29:I29" si="1">SUM(F23:F24)</f>
        <v>662886</v>
      </c>
      <c r="G29" s="41">
        <f t="shared" si="1"/>
        <v>686462</v>
      </c>
      <c r="H29" s="41">
        <f t="shared" si="1"/>
        <v>734697</v>
      </c>
      <c r="I29" s="41">
        <f t="shared" si="1"/>
        <v>737484</v>
      </c>
    </row>
    <row r="30" spans="1:11" ht="18.75" x14ac:dyDescent="0.3">
      <c r="A30" s="42"/>
      <c r="B30" s="42"/>
      <c r="C30" s="42"/>
      <c r="D30" s="42"/>
      <c r="E30" s="42"/>
      <c r="F30" s="43"/>
      <c r="G30" s="43"/>
      <c r="H30" s="43"/>
      <c r="I30" s="43"/>
      <c r="J30" s="46"/>
      <c r="K30" s="46"/>
    </row>
    <row r="31" spans="1:11" ht="18.75" x14ac:dyDescent="0.3">
      <c r="A31" s="42"/>
      <c r="B31" s="42"/>
      <c r="C31" s="42"/>
      <c r="D31" s="42"/>
      <c r="E31" s="42"/>
      <c r="F31" s="43"/>
      <c r="G31" s="43"/>
      <c r="H31" s="43"/>
      <c r="I31" s="43"/>
    </row>
    <row r="33" spans="1:9" x14ac:dyDescent="0.25">
      <c r="A33" s="97" t="s">
        <v>72</v>
      </c>
      <c r="B33" s="98"/>
      <c r="C33" s="98"/>
      <c r="D33" s="98"/>
      <c r="E33" s="99"/>
      <c r="F33" s="1" t="s">
        <v>2</v>
      </c>
      <c r="G33" s="2" t="s">
        <v>2</v>
      </c>
      <c r="H33" s="2" t="s">
        <v>2</v>
      </c>
      <c r="I33" s="2" t="s">
        <v>2</v>
      </c>
    </row>
    <row r="34" spans="1:9" ht="15.75" thickBot="1" x14ac:dyDescent="0.3">
      <c r="A34" s="100"/>
      <c r="B34" s="101"/>
      <c r="C34" s="101"/>
      <c r="D34" s="101"/>
      <c r="E34" s="102"/>
      <c r="F34" s="1" t="s">
        <v>3</v>
      </c>
      <c r="G34" s="2" t="s">
        <v>32</v>
      </c>
      <c r="H34" s="1" t="s">
        <v>33</v>
      </c>
      <c r="I34" s="1" t="s">
        <v>34</v>
      </c>
    </row>
    <row r="35" spans="1:9" ht="15.75" thickTop="1" x14ac:dyDescent="0.25">
      <c r="A35" s="103" t="s">
        <v>7</v>
      </c>
      <c r="B35" s="104"/>
      <c r="C35" s="104"/>
      <c r="D35" s="104"/>
      <c r="E35" s="104"/>
      <c r="F35" s="1" t="s">
        <v>8</v>
      </c>
      <c r="G35" s="2" t="s">
        <v>8</v>
      </c>
      <c r="H35" s="2" t="s">
        <v>8</v>
      </c>
      <c r="I35" s="2" t="s">
        <v>8</v>
      </c>
    </row>
    <row r="36" spans="1:9" x14ac:dyDescent="0.25">
      <c r="A36" s="70" t="s">
        <v>73</v>
      </c>
      <c r="B36" s="71"/>
      <c r="C36" s="71"/>
      <c r="D36" s="71"/>
      <c r="E36" s="71"/>
      <c r="F36" s="5">
        <v>20000</v>
      </c>
      <c r="G36" s="5">
        <v>20000</v>
      </c>
      <c r="H36" s="6">
        <v>16800</v>
      </c>
      <c r="I36" s="6">
        <v>16800</v>
      </c>
    </row>
    <row r="37" spans="1:9" x14ac:dyDescent="0.25">
      <c r="A37" s="72" t="s">
        <v>74</v>
      </c>
      <c r="B37" s="73"/>
      <c r="C37" s="73"/>
      <c r="D37" s="73"/>
      <c r="E37" s="73"/>
      <c r="F37" s="7">
        <v>3000</v>
      </c>
      <c r="G37" s="7">
        <v>11000</v>
      </c>
      <c r="H37" s="13">
        <v>11150</v>
      </c>
      <c r="I37" s="8">
        <v>20850</v>
      </c>
    </row>
    <row r="38" spans="1:9" x14ac:dyDescent="0.25">
      <c r="A38" s="72" t="s">
        <v>75</v>
      </c>
      <c r="B38" s="73"/>
      <c r="C38" s="73"/>
      <c r="D38" s="73"/>
      <c r="E38" s="73"/>
      <c r="F38" s="7">
        <v>0</v>
      </c>
      <c r="G38" s="7">
        <v>0</v>
      </c>
      <c r="H38" s="13">
        <v>35290</v>
      </c>
      <c r="I38" s="13">
        <v>35290</v>
      </c>
    </row>
    <row r="39" spans="1:9" ht="15.75" thickBot="1" x14ac:dyDescent="0.3">
      <c r="A39" s="74" t="s">
        <v>76</v>
      </c>
      <c r="B39" s="75"/>
      <c r="C39" s="75"/>
      <c r="D39" s="75"/>
      <c r="E39" s="75"/>
      <c r="F39" s="9">
        <v>29132</v>
      </c>
      <c r="G39" s="9">
        <v>29132</v>
      </c>
      <c r="H39" s="14">
        <v>28429</v>
      </c>
      <c r="I39" s="10">
        <v>24529</v>
      </c>
    </row>
    <row r="40" spans="1:9" ht="19.5" thickBot="1" x14ac:dyDescent="0.35">
      <c r="A40" s="39" t="s">
        <v>77</v>
      </c>
      <c r="B40" s="40"/>
      <c r="C40" s="40"/>
      <c r="D40" s="40"/>
      <c r="E40" s="40"/>
      <c r="F40" s="41">
        <f>SUM(F36:F39)</f>
        <v>52132</v>
      </c>
      <c r="G40" s="41">
        <f>SUM(G36:G39)</f>
        <v>60132</v>
      </c>
      <c r="H40" s="41">
        <f>SUM(H36:H39)</f>
        <v>91669</v>
      </c>
      <c r="I40" s="41">
        <f>SUM(I36:I39)</f>
        <v>97469</v>
      </c>
    </row>
    <row r="42" spans="1:9" x14ac:dyDescent="0.25">
      <c r="A42" s="65" t="s">
        <v>78</v>
      </c>
      <c r="B42" s="66"/>
      <c r="C42" s="66"/>
      <c r="D42" s="66"/>
      <c r="E42" s="66"/>
      <c r="F42" s="1" t="s">
        <v>2</v>
      </c>
      <c r="G42" s="2" t="s">
        <v>2</v>
      </c>
      <c r="H42" s="2" t="s">
        <v>2</v>
      </c>
      <c r="I42" s="2" t="s">
        <v>2</v>
      </c>
    </row>
    <row r="43" spans="1:9" ht="15.75" thickBot="1" x14ac:dyDescent="0.3">
      <c r="A43" s="105"/>
      <c r="B43" s="105"/>
      <c r="C43" s="105"/>
      <c r="D43" s="105"/>
      <c r="E43" s="105"/>
      <c r="F43" s="1" t="s">
        <v>3</v>
      </c>
      <c r="G43" s="2" t="s">
        <v>32</v>
      </c>
      <c r="H43" s="1" t="s">
        <v>33</v>
      </c>
      <c r="I43" s="1" t="s">
        <v>34</v>
      </c>
    </row>
    <row r="44" spans="1:9" ht="15.75" thickTop="1" x14ac:dyDescent="0.25">
      <c r="A44" s="103" t="s">
        <v>7</v>
      </c>
      <c r="B44" s="104"/>
      <c r="C44" s="104"/>
      <c r="D44" s="104"/>
      <c r="E44" s="104"/>
      <c r="F44" s="1" t="s">
        <v>8</v>
      </c>
      <c r="G44" s="2" t="s">
        <v>8</v>
      </c>
      <c r="H44" s="2" t="s">
        <v>8</v>
      </c>
      <c r="I44" s="2" t="s">
        <v>8</v>
      </c>
    </row>
    <row r="45" spans="1:9" ht="15.75" thickBot="1" x14ac:dyDescent="0.3">
      <c r="A45" s="106" t="s">
        <v>79</v>
      </c>
      <c r="B45" s="106"/>
      <c r="C45" s="106"/>
      <c r="D45" s="106"/>
      <c r="E45" s="107"/>
      <c r="F45" s="28">
        <v>38200</v>
      </c>
      <c r="G45" s="28">
        <v>38200</v>
      </c>
      <c r="H45" s="28">
        <v>38200</v>
      </c>
      <c r="I45" s="28">
        <v>38200</v>
      </c>
    </row>
    <row r="46" spans="1:9" ht="19.5" thickBot="1" x14ac:dyDescent="0.35">
      <c r="A46" s="108" t="s">
        <v>80</v>
      </c>
      <c r="B46" s="109"/>
      <c r="C46" s="109"/>
      <c r="D46" s="109"/>
      <c r="E46" s="109"/>
      <c r="F46" s="44">
        <f>SUM(F45)</f>
        <v>38200</v>
      </c>
      <c r="G46" s="44">
        <f>SUM(G45)</f>
        <v>38200</v>
      </c>
      <c r="H46" s="44">
        <f>SUM(H45)</f>
        <v>38200</v>
      </c>
      <c r="I46" s="44">
        <f>SUM(I45)</f>
        <v>38200</v>
      </c>
    </row>
    <row r="47" spans="1:9" ht="22.5" thickTop="1" thickBot="1" x14ac:dyDescent="0.4">
      <c r="A47" s="60" t="s">
        <v>81</v>
      </c>
      <c r="B47" s="61"/>
      <c r="C47" s="61"/>
      <c r="D47" s="61"/>
      <c r="E47" s="95"/>
      <c r="F47" s="45">
        <f t="shared" ref="F47:I47" si="2">SUM(F29,F40,F46,)</f>
        <v>753218</v>
      </c>
      <c r="G47" s="45">
        <f t="shared" si="2"/>
        <v>784794</v>
      </c>
      <c r="H47" s="45">
        <f t="shared" si="2"/>
        <v>864566</v>
      </c>
      <c r="I47" s="45">
        <f t="shared" si="2"/>
        <v>873153</v>
      </c>
    </row>
    <row r="48" spans="1:9" ht="15.75" thickTop="1" x14ac:dyDescent="0.25"/>
  </sheetData>
  <mergeCells count="36">
    <mergeCell ref="A15:E15"/>
    <mergeCell ref="A1:H2"/>
    <mergeCell ref="A3:E4"/>
    <mergeCell ref="A5:E5"/>
    <mergeCell ref="A6:E6"/>
    <mergeCell ref="A8:E8"/>
    <mergeCell ref="A9:E9"/>
    <mergeCell ref="A10:E10"/>
    <mergeCell ref="A11:E11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47:E47"/>
    <mergeCell ref="A28:E28"/>
    <mergeCell ref="A33:E34"/>
    <mergeCell ref="A35:E35"/>
    <mergeCell ref="A36:E36"/>
    <mergeCell ref="A37:E37"/>
    <mergeCell ref="A38:E38"/>
    <mergeCell ref="A39:E39"/>
    <mergeCell ref="A42:E43"/>
    <mergeCell ref="A44:E44"/>
    <mergeCell ref="A45:E45"/>
    <mergeCell ref="A46:E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Rakovice</cp:lastModifiedBy>
  <cp:lastPrinted>2015-10-05T09:00:49Z</cp:lastPrinted>
  <dcterms:created xsi:type="dcterms:W3CDTF">2015-09-23T09:16:28Z</dcterms:created>
  <dcterms:modified xsi:type="dcterms:W3CDTF">2015-10-06T06:42:28Z</dcterms:modified>
</cp:coreProperties>
</file>