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 activeTab="2"/>
  </bookViews>
  <sheets>
    <sheet name="Príjmy" sheetId="1" r:id="rId1"/>
    <sheet name="Výdavky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H45" i="2"/>
  <c r="H39"/>
  <c r="H23"/>
  <c r="H42" i="1"/>
  <c r="H44" s="1"/>
  <c r="H24"/>
  <c r="H19"/>
  <c r="H9"/>
  <c r="G45" i="2"/>
  <c r="G39"/>
  <c r="G24"/>
  <c r="G23"/>
  <c r="F45"/>
  <c r="F39"/>
  <c r="F24"/>
  <c r="F23"/>
  <c r="H29" l="1"/>
  <c r="H46" s="1"/>
  <c r="H25" i="1"/>
  <c r="H27" s="1"/>
  <c r="H45" s="1"/>
  <c r="G29" i="2"/>
  <c r="G46" s="1"/>
  <c r="F29"/>
  <c r="F46" s="1"/>
  <c r="G42" i="1" l="1"/>
  <c r="G44" s="1"/>
  <c r="G24"/>
  <c r="G19"/>
  <c r="G9"/>
  <c r="G25" l="1"/>
  <c r="G27" s="1"/>
  <c r="G45" s="1"/>
  <c r="F42"/>
  <c r="F44" s="1"/>
  <c r="F24"/>
  <c r="F19"/>
  <c r="F9"/>
  <c r="F25" s="1"/>
  <c r="F27" s="1"/>
  <c r="F45" s="1"/>
</calcChain>
</file>

<file path=xl/sharedStrings.xml><?xml version="1.0" encoding="utf-8"?>
<sst xmlns="http://schemas.openxmlformats.org/spreadsheetml/2006/main" count="132" uniqueCount="79">
  <si>
    <t xml:space="preserve">BEŽNÉ PRÍJMY  </t>
  </si>
  <si>
    <t>schválený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</si>
  <si>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</si>
  <si>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</si>
  <si>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charset val="238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</si>
  <si>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charset val="238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</si>
  <si>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charset val="238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</si>
  <si>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</si>
  <si>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charset val="238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</si>
  <si>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charset val="238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</si>
  <si>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charset val="238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</si>
  <si>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</si>
  <si>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</si>
  <si>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charset val="238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</si>
  <si>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charset val="238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</si>
  <si>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</si>
  <si>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</si>
  <si>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</si>
  <si>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</si>
  <si>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</si>
  <si>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</si>
  <si>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</si>
  <si>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</si>
  <si>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</si>
  <si>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</si>
  <si>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</si>
  <si>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</si>
  <si>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charset val="238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</si>
  <si>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</si>
  <si>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</si>
  <si>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</si>
  <si>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</si>
  <si>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</si>
  <si>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</si>
  <si>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513-Bankové úvery</t>
  </si>
  <si>
    <t>FINANČNÉ OPERÁCIE - príjmové /spolu/</t>
  </si>
  <si>
    <t>PRÍJMY SPOLU</t>
  </si>
  <si>
    <t xml:space="preserve">ROZPOČET OBCE RAKOVICE NA ROK 2015_zmeny </t>
  </si>
  <si>
    <t>rozpočet 2015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</si>
  <si>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</si>
  <si>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</si>
  <si>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</si>
  <si>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</si>
  <si>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</si>
  <si>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</si>
  <si>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</si>
  <si>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</si>
  <si>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</si>
  <si>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</si>
  <si>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</si>
  <si>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</si>
  <si>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</si>
  <si>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</si>
  <si>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</si>
  <si>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</si>
  <si>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</si>
  <si>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</si>
  <si>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</si>
  <si>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</si>
  <si>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</si>
  <si>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</si>
  <si>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</si>
  <si>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</si>
  <si>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</si>
  <si>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</si>
  <si>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</si>
  <si>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</si>
  <si>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</si>
  <si>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</si>
  <si>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</si>
  <si>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</si>
  <si>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</si>
  <si>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</si>
  <si>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</si>
  <si>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r>
      <rPr>
        <b/>
        <sz val="11"/>
        <color theme="1"/>
        <rFont val="Calibri"/>
        <family val="2"/>
        <charset val="238"/>
        <scheme val="minor"/>
      </rPr>
      <t>322</t>
    </r>
    <r>
      <rPr>
        <sz val="11"/>
        <color theme="1"/>
        <rFont val="Calibri"/>
        <family val="2"/>
        <charset val="238"/>
        <scheme val="minor"/>
      </rPr>
      <t>-Kapitálový transfer zo ŠR /plynofikácia/</t>
    </r>
  </si>
  <si>
    <t>zmeny k 31.03.</t>
  </si>
  <si>
    <t>zmeny k 30.06</t>
  </si>
  <si>
    <t>zmeny k 31.3.</t>
  </si>
  <si>
    <t>zmeny k 30.6.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</si>
</sst>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0" xfId="0" applyNumberFormat="1" applyBorder="1"/>
    <xf numFmtId="4" fontId="0" fillId="0" borderId="1" xfId="0" applyNumberFormat="1" applyBorder="1"/>
    <xf numFmtId="4" fontId="0" fillId="0" borderId="15" xfId="0" applyNumberFormat="1" applyBorder="1"/>
    <xf numFmtId="4" fontId="1" fillId="2" borderId="17" xfId="0" applyNumberFormat="1" applyFont="1" applyFill="1" applyBorder="1"/>
    <xf numFmtId="4" fontId="0" fillId="2" borderId="10" xfId="0" applyNumberFormat="1" applyFill="1" applyBorder="1"/>
    <xf numFmtId="4" fontId="0" fillId="2" borderId="1" xfId="0" applyNumberFormat="1" applyFill="1" applyBorder="1"/>
    <xf numFmtId="4" fontId="0" fillId="2" borderId="15" xfId="0" applyNumberFormat="1" applyFill="1" applyBorder="1"/>
    <xf numFmtId="0" fontId="3" fillId="2" borderId="0" xfId="0" applyFont="1" applyFill="1" applyBorder="1" applyAlignment="1">
      <alignment horizontal="left"/>
    </xf>
    <xf numFmtId="4" fontId="1" fillId="2" borderId="0" xfId="0" applyNumberFormat="1" applyFont="1" applyFill="1" applyBorder="1"/>
    <xf numFmtId="4" fontId="1" fillId="2" borderId="0" xfId="0" applyNumberFormat="1" applyFont="1" applyFill="1"/>
    <xf numFmtId="4" fontId="1" fillId="2" borderId="35" xfId="0" applyNumberFormat="1" applyFont="1" applyFill="1" applyBorder="1"/>
    <xf numFmtId="4" fontId="1" fillId="2" borderId="10" xfId="0" applyNumberFormat="1" applyFont="1" applyFill="1" applyBorder="1"/>
    <xf numFmtId="4" fontId="1" fillId="3" borderId="35" xfId="0" applyNumberFormat="1" applyFont="1" applyFill="1" applyBorder="1"/>
    <xf numFmtId="4" fontId="1" fillId="4" borderId="37" xfId="0" applyNumberFormat="1" applyFont="1" applyFill="1" applyBorder="1"/>
    <xf numFmtId="4" fontId="1" fillId="3" borderId="36" xfId="0" applyNumberFormat="1" applyFont="1" applyFill="1" applyBorder="1"/>
    <xf numFmtId="4" fontId="0" fillId="0" borderId="38" xfId="0" applyNumberFormat="1" applyBorder="1"/>
    <xf numFmtId="4" fontId="0" fillId="0" borderId="39" xfId="0" applyNumberFormat="1" applyBorder="1"/>
    <xf numFmtId="4" fontId="0" fillId="2" borderId="39" xfId="0" applyNumberFormat="1" applyFill="1" applyBorder="1"/>
    <xf numFmtId="4" fontId="1" fillId="2" borderId="40" xfId="0" applyNumberFormat="1" applyFont="1" applyFill="1" applyBorder="1"/>
    <xf numFmtId="4" fontId="1" fillId="2" borderId="39" xfId="0" applyNumberFormat="1" applyFont="1" applyFill="1" applyBorder="1"/>
    <xf numFmtId="4" fontId="1" fillId="2" borderId="41" xfId="0" applyNumberFormat="1" applyFont="1" applyFill="1" applyBorder="1"/>
    <xf numFmtId="0" fontId="0" fillId="0" borderId="0" xfId="0" applyBorder="1"/>
    <xf numFmtId="4" fontId="0" fillId="2" borderId="1" xfId="0" applyNumberFormat="1" applyFont="1" applyFill="1" applyBorder="1"/>
    <xf numFmtId="4" fontId="0" fillId="2" borderId="10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4" fontId="8" fillId="2" borderId="17" xfId="0" applyNumberFormat="1" applyFont="1" applyFill="1" applyBorder="1"/>
    <xf numFmtId="0" fontId="6" fillId="3" borderId="46" xfId="0" applyFont="1" applyFill="1" applyBorder="1"/>
    <xf numFmtId="0" fontId="6" fillId="3" borderId="47" xfId="0" applyFont="1" applyFill="1" applyBorder="1"/>
    <xf numFmtId="4" fontId="8" fillId="3" borderId="17" xfId="0" applyNumberFormat="1" applyFont="1" applyFill="1" applyBorder="1"/>
    <xf numFmtId="0" fontId="6" fillId="2" borderId="0" xfId="0" applyFont="1" applyFill="1" applyBorder="1"/>
    <xf numFmtId="4" fontId="8" fillId="2" borderId="0" xfId="0" applyNumberFormat="1" applyFont="1" applyFill="1" applyBorder="1"/>
    <xf numFmtId="4" fontId="8" fillId="4" borderId="53" xfId="0" applyNumberFormat="1" applyFont="1" applyFill="1" applyBorder="1"/>
    <xf numFmtId="4" fontId="8" fillId="3" borderId="54" xfId="0" applyNumberFormat="1" applyFont="1" applyFill="1" applyBorder="1"/>
    <xf numFmtId="4" fontId="8" fillId="2" borderId="23" xfId="0" applyNumberFormat="1" applyFont="1" applyFill="1" applyBorder="1"/>
    <xf numFmtId="4" fontId="0" fillId="5" borderId="1" xfId="0" applyNumberFormat="1" applyFill="1" applyBorder="1"/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" fontId="0" fillId="5" borderId="10" xfId="0" applyNumberFormat="1" applyFill="1" applyBorder="1"/>
    <xf numFmtId="4" fontId="0" fillId="5" borderId="39" xfId="0" applyNumberFormat="1" applyFill="1" applyBorder="1"/>
    <xf numFmtId="4" fontId="0" fillId="5" borderId="15" xfId="0" applyNumberFormat="1" applyFill="1" applyBorder="1"/>
    <xf numFmtId="4" fontId="0" fillId="5" borderId="10" xfId="0" applyNumberFormat="1" applyFont="1" applyFill="1" applyBorder="1"/>
    <xf numFmtId="4" fontId="0" fillId="5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29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6" fillId="2" borderId="44" xfId="0" applyFont="1" applyFill="1" applyBorder="1" applyAlignment="1">
      <alignment horizontal="left"/>
    </xf>
    <xf numFmtId="0" fontId="6" fillId="2" borderId="45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6" fillId="2" borderId="27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0" fillId="0" borderId="52" xfId="0" applyBorder="1" applyAlignment="1">
      <alignment horizontal="left"/>
    </xf>
    <xf numFmtId="0" fontId="6" fillId="3" borderId="51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7" fillId="4" borderId="33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opLeftCell="A28" workbookViewId="0">
      <selection sqref="A1:H45"/>
    </sheetView>
  </sheetViews>
  <sheetFormatPr defaultRowHeight="15"/>
  <cols>
    <col min="6" max="6" width="13.7109375" customWidth="1"/>
    <col min="7" max="7" width="13.28515625" customWidth="1"/>
    <col min="8" max="8" width="14.28515625" customWidth="1"/>
  </cols>
  <sheetData>
    <row r="1" spans="1:8">
      <c r="A1" s="49" t="s">
        <v>37</v>
      </c>
      <c r="B1" s="49"/>
      <c r="C1" s="49"/>
      <c r="D1" s="49"/>
      <c r="E1" s="49"/>
      <c r="F1" s="49"/>
      <c r="G1" s="49"/>
      <c r="H1" s="49"/>
    </row>
    <row r="2" spans="1:8">
      <c r="A2" s="49"/>
      <c r="B2" s="49"/>
      <c r="C2" s="49"/>
      <c r="D2" s="49"/>
      <c r="E2" s="49"/>
      <c r="F2" s="49"/>
      <c r="G2" s="49"/>
      <c r="H2" s="49"/>
    </row>
    <row r="3" spans="1:8">
      <c r="A3" s="50" t="s">
        <v>0</v>
      </c>
      <c r="B3" s="51"/>
      <c r="C3" s="51"/>
      <c r="D3" s="51"/>
      <c r="E3" s="52"/>
      <c r="F3" s="2" t="s">
        <v>38</v>
      </c>
      <c r="G3" s="1" t="s">
        <v>38</v>
      </c>
      <c r="H3" s="2" t="s">
        <v>38</v>
      </c>
    </row>
    <row r="4" spans="1:8">
      <c r="A4" s="51"/>
      <c r="B4" s="51"/>
      <c r="C4" s="51"/>
      <c r="D4" s="51"/>
      <c r="E4" s="52"/>
      <c r="F4" s="2" t="s">
        <v>1</v>
      </c>
      <c r="G4" s="1" t="s">
        <v>75</v>
      </c>
      <c r="H4" s="2" t="s">
        <v>76</v>
      </c>
    </row>
    <row r="5" spans="1:8" ht="15.75" thickBot="1">
      <c r="A5" s="53" t="s">
        <v>2</v>
      </c>
      <c r="B5" s="54"/>
      <c r="C5" s="54"/>
      <c r="D5" s="54"/>
      <c r="E5" s="54"/>
      <c r="F5" s="3" t="s">
        <v>3</v>
      </c>
      <c r="G5" s="4" t="s">
        <v>3</v>
      </c>
      <c r="H5" s="3" t="s">
        <v>3</v>
      </c>
    </row>
    <row r="6" spans="1:8" ht="15.75" thickTop="1">
      <c r="A6" s="55" t="s">
        <v>4</v>
      </c>
      <c r="B6" s="56"/>
      <c r="C6" s="56"/>
      <c r="D6" s="56"/>
      <c r="E6" s="56"/>
      <c r="F6" s="5">
        <v>181301</v>
      </c>
      <c r="G6" s="5">
        <v>181301</v>
      </c>
      <c r="H6" s="44">
        <v>208879</v>
      </c>
    </row>
    <row r="7" spans="1:8">
      <c r="A7" s="57" t="s">
        <v>5</v>
      </c>
      <c r="B7" s="58"/>
      <c r="C7" s="58"/>
      <c r="D7" s="58"/>
      <c r="E7" s="58"/>
      <c r="F7" s="6">
        <v>32000</v>
      </c>
      <c r="G7" s="6">
        <v>32000</v>
      </c>
      <c r="H7" s="6">
        <v>32000</v>
      </c>
    </row>
    <row r="8" spans="1:8" ht="15.75" thickBot="1">
      <c r="A8" s="59" t="s">
        <v>6</v>
      </c>
      <c r="B8" s="60"/>
      <c r="C8" s="60"/>
      <c r="D8" s="60"/>
      <c r="E8" s="60"/>
      <c r="F8" s="7">
        <v>120000</v>
      </c>
      <c r="G8" s="7">
        <v>120000</v>
      </c>
      <c r="H8" s="7">
        <v>121800</v>
      </c>
    </row>
    <row r="9" spans="1:8" ht="15.75" thickBot="1">
      <c r="A9" s="61" t="s">
        <v>7</v>
      </c>
      <c r="B9" s="62"/>
      <c r="C9" s="62"/>
      <c r="D9" s="62"/>
      <c r="E9" s="63"/>
      <c r="F9" s="15">
        <f t="shared" ref="F9" si="0">SUM(F6:F8)</f>
        <v>333301</v>
      </c>
      <c r="G9" s="15">
        <f t="shared" ref="G9:H9" si="1">SUM(G6:G8)</f>
        <v>333301</v>
      </c>
      <c r="H9" s="15">
        <f t="shared" si="1"/>
        <v>362679</v>
      </c>
    </row>
    <row r="10" spans="1:8">
      <c r="A10" s="55" t="s">
        <v>8</v>
      </c>
      <c r="B10" s="56"/>
      <c r="C10" s="56"/>
      <c r="D10" s="56"/>
      <c r="E10" s="56"/>
      <c r="F10" s="9">
        <v>5000</v>
      </c>
      <c r="G10" s="9">
        <v>5000</v>
      </c>
      <c r="H10" s="9">
        <v>5000</v>
      </c>
    </row>
    <row r="11" spans="1:8">
      <c r="A11" s="57" t="s">
        <v>9</v>
      </c>
      <c r="B11" s="58"/>
      <c r="C11" s="58"/>
      <c r="D11" s="58"/>
      <c r="E11" s="58"/>
      <c r="F11" s="10">
        <v>33015</v>
      </c>
      <c r="G11" s="10">
        <v>33015</v>
      </c>
      <c r="H11" s="10">
        <v>33015</v>
      </c>
    </row>
    <row r="12" spans="1:8">
      <c r="A12" s="57" t="s">
        <v>10</v>
      </c>
      <c r="B12" s="58"/>
      <c r="C12" s="58"/>
      <c r="D12" s="58"/>
      <c r="E12" s="58"/>
      <c r="F12" s="6">
        <v>2790</v>
      </c>
      <c r="G12" s="6">
        <v>2790</v>
      </c>
      <c r="H12" s="40">
        <v>3040</v>
      </c>
    </row>
    <row r="13" spans="1:8">
      <c r="A13" s="57" t="s">
        <v>11</v>
      </c>
      <c r="B13" s="58"/>
      <c r="C13" s="58"/>
      <c r="D13" s="58"/>
      <c r="E13" s="58"/>
      <c r="F13" s="6">
        <v>500</v>
      </c>
      <c r="G13" s="6">
        <v>500</v>
      </c>
      <c r="H13" s="6">
        <v>500</v>
      </c>
    </row>
    <row r="14" spans="1:8">
      <c r="A14" s="57" t="s">
        <v>12</v>
      </c>
      <c r="B14" s="58"/>
      <c r="C14" s="58"/>
      <c r="D14" s="58"/>
      <c r="E14" s="58"/>
      <c r="F14" s="6">
        <v>5200</v>
      </c>
      <c r="G14" s="6">
        <v>5200</v>
      </c>
      <c r="H14" s="6">
        <v>5200</v>
      </c>
    </row>
    <row r="15" spans="1:8">
      <c r="A15" s="57" t="s">
        <v>13</v>
      </c>
      <c r="B15" s="58"/>
      <c r="C15" s="58"/>
      <c r="D15" s="58"/>
      <c r="E15" s="58"/>
      <c r="F15" s="10">
        <v>700</v>
      </c>
      <c r="G15" s="10">
        <v>700</v>
      </c>
      <c r="H15" s="10">
        <v>700</v>
      </c>
    </row>
    <row r="16" spans="1:8">
      <c r="A16" s="57" t="s">
        <v>14</v>
      </c>
      <c r="B16" s="58"/>
      <c r="C16" s="58"/>
      <c r="D16" s="58"/>
      <c r="E16" s="58"/>
      <c r="F16" s="6">
        <v>30</v>
      </c>
      <c r="G16" s="6">
        <v>30</v>
      </c>
      <c r="H16" s="6">
        <v>30</v>
      </c>
    </row>
    <row r="17" spans="1:11">
      <c r="A17" s="57" t="s">
        <v>15</v>
      </c>
      <c r="B17" s="58"/>
      <c r="C17" s="58"/>
      <c r="D17" s="58"/>
      <c r="E17" s="58"/>
      <c r="F17" s="6">
        <v>0</v>
      </c>
      <c r="G17" s="6">
        <v>2210</v>
      </c>
      <c r="H17" s="6">
        <v>2210</v>
      </c>
    </row>
    <row r="18" spans="1:11" ht="15.75" thickBot="1">
      <c r="A18" s="59" t="s">
        <v>16</v>
      </c>
      <c r="B18" s="60"/>
      <c r="C18" s="60"/>
      <c r="D18" s="60"/>
      <c r="E18" s="60"/>
      <c r="F18" s="7">
        <v>250</v>
      </c>
      <c r="G18" s="7">
        <v>250</v>
      </c>
      <c r="H18" s="7">
        <v>250</v>
      </c>
    </row>
    <row r="19" spans="1:11" ht="15.75" thickBot="1">
      <c r="A19" s="61" t="s">
        <v>17</v>
      </c>
      <c r="B19" s="62"/>
      <c r="C19" s="62"/>
      <c r="D19" s="62"/>
      <c r="E19" s="63"/>
      <c r="F19" s="15">
        <f>SUM(F10:F18)</f>
        <v>47485</v>
      </c>
      <c r="G19" s="15">
        <f t="shared" ref="G19:H19" si="2">SUM(G10:G18)</f>
        <v>49695</v>
      </c>
      <c r="H19" s="15">
        <f t="shared" si="2"/>
        <v>49945</v>
      </c>
    </row>
    <row r="20" spans="1:11">
      <c r="A20" s="55" t="s">
        <v>18</v>
      </c>
      <c r="B20" s="56"/>
      <c r="C20" s="56"/>
      <c r="D20" s="56"/>
      <c r="E20" s="56"/>
      <c r="F20" s="5">
        <v>0</v>
      </c>
      <c r="G20" s="5">
        <v>0</v>
      </c>
      <c r="H20" s="5">
        <v>0</v>
      </c>
    </row>
    <row r="21" spans="1:11">
      <c r="A21" s="57" t="s">
        <v>19</v>
      </c>
      <c r="B21" s="58"/>
      <c r="C21" s="58"/>
      <c r="D21" s="58"/>
      <c r="E21" s="58"/>
      <c r="F21" s="10">
        <v>295000</v>
      </c>
      <c r="G21" s="10">
        <v>315771</v>
      </c>
      <c r="H21" s="40">
        <v>337660</v>
      </c>
    </row>
    <row r="22" spans="1:11">
      <c r="A22" s="57" t="s">
        <v>20</v>
      </c>
      <c r="B22" s="58"/>
      <c r="C22" s="58"/>
      <c r="D22" s="58"/>
      <c r="E22" s="58"/>
      <c r="F22" s="10">
        <v>295000</v>
      </c>
      <c r="G22" s="10">
        <v>314910</v>
      </c>
      <c r="H22" s="10">
        <v>321244</v>
      </c>
      <c r="K22" s="26"/>
    </row>
    <row r="23" spans="1:11" ht="15.75" thickBot="1">
      <c r="A23" s="59" t="s">
        <v>21</v>
      </c>
      <c r="B23" s="60"/>
      <c r="C23" s="60"/>
      <c r="D23" s="60"/>
      <c r="E23" s="60"/>
      <c r="F23" s="11">
        <v>9800</v>
      </c>
      <c r="G23" s="11">
        <v>9800</v>
      </c>
      <c r="H23" s="11">
        <v>9800</v>
      </c>
    </row>
    <row r="24" spans="1:11" ht="15.75" thickBot="1">
      <c r="A24" s="64" t="s">
        <v>22</v>
      </c>
      <c r="B24" s="65"/>
      <c r="C24" s="65"/>
      <c r="D24" s="65"/>
      <c r="E24" s="66"/>
      <c r="F24" s="23">
        <f t="shared" ref="F24" si="3">SUM(F20,F21,F23,)</f>
        <v>304800</v>
      </c>
      <c r="G24" s="23">
        <f t="shared" ref="G24:H24" si="4">SUM(G20,G21,G23,)</f>
        <v>325571</v>
      </c>
      <c r="H24" s="23">
        <f t="shared" si="4"/>
        <v>347460</v>
      </c>
    </row>
    <row r="25" spans="1:11" ht="20.25" thickTop="1" thickBot="1">
      <c r="A25" s="67" t="s">
        <v>23</v>
      </c>
      <c r="B25" s="68"/>
      <c r="C25" s="68"/>
      <c r="D25" s="68"/>
      <c r="E25" s="69"/>
      <c r="F25" s="25">
        <f>SUM(F9,F19,F24,)</f>
        <v>685586</v>
      </c>
      <c r="G25" s="25">
        <f>SUM(G9,G19,G24,)</f>
        <v>708567</v>
      </c>
      <c r="H25" s="25">
        <f>SUM(H9,H19,H24,)</f>
        <v>760084</v>
      </c>
      <c r="J25" s="26"/>
      <c r="K25" s="26"/>
    </row>
    <row r="26" spans="1:11" ht="19.5" thickBot="1">
      <c r="A26" s="70" t="s">
        <v>24</v>
      </c>
      <c r="B26" s="71"/>
      <c r="C26" s="71"/>
      <c r="D26" s="71"/>
      <c r="E26" s="72"/>
      <c r="F26" s="24">
        <v>10500</v>
      </c>
      <c r="G26" s="24">
        <v>10500</v>
      </c>
      <c r="H26" s="24">
        <v>10500</v>
      </c>
    </row>
    <row r="27" spans="1:11" ht="19.5" thickBot="1">
      <c r="A27" s="73" t="s">
        <v>25</v>
      </c>
      <c r="B27" s="74"/>
      <c r="C27" s="74"/>
      <c r="D27" s="74"/>
      <c r="E27" s="75"/>
      <c r="F27" s="17">
        <f t="shared" ref="F27" si="5">SUM(F25:F26)</f>
        <v>696086</v>
      </c>
      <c r="G27" s="17">
        <f t="shared" ref="G27:H27" si="6">SUM(G25:G26)</f>
        <v>719067</v>
      </c>
      <c r="H27" s="17">
        <f t="shared" si="6"/>
        <v>770584</v>
      </c>
    </row>
    <row r="28" spans="1:11" ht="18.75">
      <c r="A28" s="12"/>
      <c r="B28" s="12"/>
      <c r="C28" s="12"/>
      <c r="D28" s="12"/>
      <c r="E28" s="12"/>
      <c r="F28" s="16"/>
      <c r="G28" s="13"/>
      <c r="H28" s="13"/>
    </row>
    <row r="29" spans="1:11">
      <c r="A29" s="50" t="s">
        <v>26</v>
      </c>
      <c r="B29" s="51"/>
      <c r="C29" s="51"/>
      <c r="D29" s="51"/>
      <c r="E29" s="52"/>
      <c r="F29" s="2" t="s">
        <v>38</v>
      </c>
      <c r="G29" s="1" t="s">
        <v>38</v>
      </c>
      <c r="H29" s="1" t="s">
        <v>38</v>
      </c>
    </row>
    <row r="30" spans="1:11">
      <c r="A30" s="51"/>
      <c r="B30" s="51"/>
      <c r="C30" s="51"/>
      <c r="D30" s="51"/>
      <c r="E30" s="52"/>
      <c r="F30" s="2" t="s">
        <v>1</v>
      </c>
      <c r="G30" s="1" t="s">
        <v>77</v>
      </c>
      <c r="H30" s="2" t="s">
        <v>78</v>
      </c>
    </row>
    <row r="31" spans="1:11" ht="15.75" thickBot="1">
      <c r="A31" s="53" t="s">
        <v>2</v>
      </c>
      <c r="B31" s="54"/>
      <c r="C31" s="54"/>
      <c r="D31" s="54"/>
      <c r="E31" s="54"/>
      <c r="F31" s="42" t="s">
        <v>3</v>
      </c>
      <c r="G31" s="43" t="s">
        <v>3</v>
      </c>
      <c r="H31" s="43" t="s">
        <v>3</v>
      </c>
    </row>
    <row r="32" spans="1:11" ht="16.5" thickTop="1" thickBot="1">
      <c r="A32" s="84" t="s">
        <v>74</v>
      </c>
      <c r="B32" s="85"/>
      <c r="C32" s="85"/>
      <c r="D32" s="85"/>
      <c r="E32" s="86"/>
      <c r="F32" s="10">
        <v>0</v>
      </c>
      <c r="G32" s="10">
        <v>0</v>
      </c>
      <c r="H32" s="40">
        <v>11500</v>
      </c>
    </row>
    <row r="33" spans="1:12" ht="16.5" thickTop="1" thickBot="1">
      <c r="A33" s="81" t="s">
        <v>27</v>
      </c>
      <c r="B33" s="82"/>
      <c r="C33" s="82"/>
      <c r="D33" s="82"/>
      <c r="E33" s="83"/>
      <c r="F33" s="22">
        <v>5000</v>
      </c>
      <c r="G33" s="22">
        <v>5000</v>
      </c>
      <c r="H33" s="45">
        <v>8300</v>
      </c>
    </row>
    <row r="34" spans="1:12" ht="19.5" thickBot="1">
      <c r="A34" s="73" t="s">
        <v>28</v>
      </c>
      <c r="B34" s="74"/>
      <c r="C34" s="74"/>
      <c r="D34" s="74"/>
      <c r="E34" s="75"/>
      <c r="F34" s="17">
        <v>5000</v>
      </c>
      <c r="G34" s="17">
        <v>5000</v>
      </c>
      <c r="H34" s="17">
        <v>19800</v>
      </c>
    </row>
    <row r="35" spans="1:12" ht="18.75">
      <c r="A35" s="12"/>
      <c r="B35" s="12"/>
      <c r="C35" s="12"/>
      <c r="D35" s="12"/>
      <c r="E35" s="12"/>
      <c r="F35" s="16"/>
      <c r="G35" s="14"/>
      <c r="H35" s="14"/>
      <c r="L35" s="41"/>
    </row>
    <row r="36" spans="1:12">
      <c r="A36" s="50" t="s">
        <v>29</v>
      </c>
      <c r="B36" s="51"/>
      <c r="C36" s="51"/>
      <c r="D36" s="51"/>
      <c r="E36" s="52"/>
      <c r="F36" s="2" t="s">
        <v>38</v>
      </c>
      <c r="G36" s="1" t="s">
        <v>38</v>
      </c>
      <c r="H36" s="1" t="s">
        <v>38</v>
      </c>
    </row>
    <row r="37" spans="1:12">
      <c r="A37" s="51"/>
      <c r="B37" s="51"/>
      <c r="C37" s="51"/>
      <c r="D37" s="51"/>
      <c r="E37" s="52"/>
      <c r="F37" s="2" t="s">
        <v>1</v>
      </c>
      <c r="G37" s="1" t="s">
        <v>77</v>
      </c>
      <c r="H37" s="2" t="s">
        <v>78</v>
      </c>
    </row>
    <row r="38" spans="1:12" ht="15.75" thickBot="1">
      <c r="A38" s="53" t="s">
        <v>2</v>
      </c>
      <c r="B38" s="54"/>
      <c r="C38" s="54"/>
      <c r="D38" s="54"/>
      <c r="E38" s="54"/>
      <c r="F38" s="3" t="s">
        <v>3</v>
      </c>
      <c r="G38" s="4" t="s">
        <v>3</v>
      </c>
      <c r="H38" s="4" t="s">
        <v>3</v>
      </c>
    </row>
    <row r="39" spans="1:12" ht="15.75" thickTop="1">
      <c r="A39" s="55" t="s">
        <v>30</v>
      </c>
      <c r="B39" s="56"/>
      <c r="C39" s="56"/>
      <c r="D39" s="56"/>
      <c r="E39" s="56"/>
      <c r="F39" s="5">
        <v>0</v>
      </c>
      <c r="G39" s="5">
        <v>8595</v>
      </c>
      <c r="H39" s="5">
        <v>8595</v>
      </c>
    </row>
    <row r="40" spans="1:12">
      <c r="A40" s="57" t="s">
        <v>31</v>
      </c>
      <c r="B40" s="58"/>
      <c r="C40" s="58"/>
      <c r="D40" s="58"/>
      <c r="E40" s="58"/>
      <c r="F40" s="10">
        <v>52132</v>
      </c>
      <c r="G40" s="10">
        <v>52132</v>
      </c>
      <c r="H40" s="10">
        <v>65587</v>
      </c>
    </row>
    <row r="41" spans="1:12" ht="15.75" thickBot="1">
      <c r="A41" s="59" t="s">
        <v>32</v>
      </c>
      <c r="B41" s="60"/>
      <c r="C41" s="60"/>
      <c r="D41" s="60"/>
      <c r="E41" s="60"/>
      <c r="F41" s="20">
        <v>0</v>
      </c>
      <c r="G41" s="20">
        <v>0</v>
      </c>
      <c r="H41" s="20">
        <v>0</v>
      </c>
    </row>
    <row r="42" spans="1:12" ht="15.75" thickBot="1">
      <c r="A42" s="61" t="s">
        <v>33</v>
      </c>
      <c r="B42" s="87"/>
      <c r="C42" s="87"/>
      <c r="D42" s="87"/>
      <c r="E42" s="88"/>
      <c r="F42" s="8">
        <f t="shared" ref="F42" si="7">SUM(F39:F41)</f>
        <v>52132</v>
      </c>
      <c r="G42" s="8">
        <f t="shared" ref="G42:H42" si="8">SUM(G39:G41)</f>
        <v>60727</v>
      </c>
      <c r="H42" s="8">
        <f t="shared" si="8"/>
        <v>74182</v>
      </c>
    </row>
    <row r="43" spans="1:12" ht="15.75" thickBot="1">
      <c r="A43" s="89" t="s">
        <v>34</v>
      </c>
      <c r="B43" s="90"/>
      <c r="C43" s="90"/>
      <c r="D43" s="90"/>
      <c r="E43" s="90"/>
      <c r="F43" s="21">
        <v>0</v>
      </c>
      <c r="G43" s="21">
        <v>0</v>
      </c>
      <c r="H43" s="21">
        <v>0</v>
      </c>
    </row>
    <row r="44" spans="1:12" ht="19.5" thickBot="1">
      <c r="A44" s="76" t="s">
        <v>35</v>
      </c>
      <c r="B44" s="77"/>
      <c r="C44" s="77"/>
      <c r="D44" s="77"/>
      <c r="E44" s="78"/>
      <c r="F44" s="19">
        <f t="shared" ref="F44" si="9">SUM(F42)</f>
        <v>52132</v>
      </c>
      <c r="G44" s="19">
        <f t="shared" ref="G44:H44" si="10">SUM(G42)</f>
        <v>60727</v>
      </c>
      <c r="H44" s="19">
        <f t="shared" si="10"/>
        <v>74182</v>
      </c>
    </row>
    <row r="45" spans="1:12" ht="22.5" thickTop="1" thickBot="1">
      <c r="A45" s="79" t="s">
        <v>36</v>
      </c>
      <c r="B45" s="80"/>
      <c r="C45" s="80"/>
      <c r="D45" s="80"/>
      <c r="E45" s="80"/>
      <c r="F45" s="18">
        <f>SUM(F27,F34,F44,)</f>
        <v>753218</v>
      </c>
      <c r="G45" s="18">
        <f t="shared" ref="G45:H45" si="11">SUM(G27,G34,G44,)</f>
        <v>784794</v>
      </c>
      <c r="H45" s="18">
        <f t="shared" si="11"/>
        <v>864566</v>
      </c>
    </row>
    <row r="46" spans="1:12" ht="15.75" thickTop="1"/>
  </sheetData>
  <mergeCells count="39">
    <mergeCell ref="A32:E32"/>
    <mergeCell ref="A40:E40"/>
    <mergeCell ref="A41:E41"/>
    <mergeCell ref="A42:E42"/>
    <mergeCell ref="A43:E43"/>
    <mergeCell ref="A44:E44"/>
    <mergeCell ref="A45:E45"/>
    <mergeCell ref="A33:E33"/>
    <mergeCell ref="A34:E34"/>
    <mergeCell ref="A36:E37"/>
    <mergeCell ref="A38:E38"/>
    <mergeCell ref="A39:E39"/>
    <mergeCell ref="A25:E25"/>
    <mergeCell ref="A26:E26"/>
    <mergeCell ref="A27:E27"/>
    <mergeCell ref="A29:E30"/>
    <mergeCell ref="A31:E31"/>
    <mergeCell ref="A24:E24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8:E8"/>
    <mergeCell ref="A9:E9"/>
    <mergeCell ref="A10:E10"/>
    <mergeCell ref="A11:E11"/>
    <mergeCell ref="A12:E12"/>
    <mergeCell ref="A1:H2"/>
    <mergeCell ref="A3:E4"/>
    <mergeCell ref="A5:E5"/>
    <mergeCell ref="A6:E6"/>
    <mergeCell ref="A7:E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topLeftCell="A10" workbookViewId="0">
      <selection activeCell="J27" sqref="J27"/>
    </sheetView>
  </sheetViews>
  <sheetFormatPr defaultRowHeight="15"/>
  <cols>
    <col min="6" max="6" width="13.42578125" customWidth="1"/>
    <col min="7" max="7" width="13.140625" customWidth="1"/>
    <col min="8" max="8" width="13.7109375" customWidth="1"/>
  </cols>
  <sheetData>
    <row r="1" spans="1:8">
      <c r="A1" s="49" t="s">
        <v>37</v>
      </c>
      <c r="B1" s="49"/>
      <c r="C1" s="49"/>
      <c r="D1" s="49"/>
      <c r="E1" s="49"/>
      <c r="F1" s="49"/>
      <c r="G1" s="49"/>
      <c r="H1" s="49"/>
    </row>
    <row r="2" spans="1:8">
      <c r="A2" s="49"/>
      <c r="B2" s="49"/>
      <c r="C2" s="49"/>
      <c r="D2" s="49"/>
      <c r="E2" s="49"/>
      <c r="F2" s="49"/>
      <c r="G2" s="49"/>
      <c r="H2" s="49"/>
    </row>
    <row r="3" spans="1:8">
      <c r="A3" s="50" t="s">
        <v>39</v>
      </c>
      <c r="B3" s="51"/>
      <c r="C3" s="51"/>
      <c r="D3" s="51"/>
      <c r="E3" s="52"/>
      <c r="F3" s="2" t="s">
        <v>38</v>
      </c>
      <c r="G3" s="1" t="s">
        <v>38</v>
      </c>
      <c r="H3" s="2" t="s">
        <v>38</v>
      </c>
    </row>
    <row r="4" spans="1:8" ht="15.75" thickBot="1">
      <c r="A4" s="91"/>
      <c r="B4" s="91"/>
      <c r="C4" s="91"/>
      <c r="D4" s="91"/>
      <c r="E4" s="53"/>
      <c r="F4" s="2" t="s">
        <v>1</v>
      </c>
      <c r="G4" s="1" t="s">
        <v>77</v>
      </c>
      <c r="H4" s="2" t="s">
        <v>78</v>
      </c>
    </row>
    <row r="5" spans="1:8" ht="15.75" thickTop="1">
      <c r="A5" s="92" t="s">
        <v>2</v>
      </c>
      <c r="B5" s="93"/>
      <c r="C5" s="93"/>
      <c r="D5" s="93"/>
      <c r="E5" s="93"/>
      <c r="F5" s="2" t="s">
        <v>3</v>
      </c>
      <c r="G5" s="1" t="s">
        <v>3</v>
      </c>
      <c r="H5" s="2" t="s">
        <v>3</v>
      </c>
    </row>
    <row r="6" spans="1:8">
      <c r="A6" s="94" t="s">
        <v>40</v>
      </c>
      <c r="B6" s="94"/>
      <c r="C6" s="94"/>
      <c r="D6" s="94"/>
      <c r="E6" s="95"/>
      <c r="F6" s="28">
        <v>61550</v>
      </c>
      <c r="G6" s="28">
        <v>61731</v>
      </c>
      <c r="H6" s="47">
        <v>73731</v>
      </c>
    </row>
    <row r="7" spans="1:8">
      <c r="A7" s="29" t="s">
        <v>41</v>
      </c>
      <c r="B7" s="30"/>
      <c r="C7" s="30"/>
      <c r="D7" s="30"/>
      <c r="E7" s="30"/>
      <c r="F7" s="27">
        <v>3000</v>
      </c>
      <c r="G7" s="27">
        <v>3000</v>
      </c>
      <c r="H7" s="27">
        <v>3000</v>
      </c>
    </row>
    <row r="8" spans="1:8">
      <c r="A8" s="96" t="s">
        <v>42</v>
      </c>
      <c r="B8" s="97"/>
      <c r="C8" s="97"/>
      <c r="D8" s="97"/>
      <c r="E8" s="97"/>
      <c r="F8" s="10">
        <v>2718</v>
      </c>
      <c r="G8" s="10">
        <v>2745</v>
      </c>
      <c r="H8" s="40">
        <v>3830</v>
      </c>
    </row>
    <row r="9" spans="1:8">
      <c r="A9" s="96" t="s">
        <v>43</v>
      </c>
      <c r="B9" s="97"/>
      <c r="C9" s="97"/>
      <c r="D9" s="97"/>
      <c r="E9" s="97"/>
      <c r="F9" s="10">
        <v>3842</v>
      </c>
      <c r="G9" s="10">
        <v>3846</v>
      </c>
      <c r="H9" s="40">
        <v>3856</v>
      </c>
    </row>
    <row r="10" spans="1:8">
      <c r="A10" s="96" t="s">
        <v>44</v>
      </c>
      <c r="B10" s="97"/>
      <c r="C10" s="97"/>
      <c r="D10" s="97"/>
      <c r="E10" s="97"/>
      <c r="F10" s="10">
        <v>17406</v>
      </c>
      <c r="G10" s="10">
        <v>17433</v>
      </c>
      <c r="H10" s="40">
        <v>20482</v>
      </c>
    </row>
    <row r="11" spans="1:8">
      <c r="A11" s="96" t="s">
        <v>45</v>
      </c>
      <c r="B11" s="97"/>
      <c r="C11" s="97"/>
      <c r="D11" s="97"/>
      <c r="E11" s="97"/>
      <c r="F11" s="10">
        <v>600</v>
      </c>
      <c r="G11" s="10">
        <v>600</v>
      </c>
      <c r="H11" s="10">
        <v>600</v>
      </c>
    </row>
    <row r="12" spans="1:8">
      <c r="A12" s="96" t="s">
        <v>46</v>
      </c>
      <c r="B12" s="97"/>
      <c r="C12" s="97"/>
      <c r="D12" s="97"/>
      <c r="E12" s="97"/>
      <c r="F12" s="10">
        <v>280</v>
      </c>
      <c r="G12" s="10">
        <v>280</v>
      </c>
      <c r="H12" s="40">
        <v>290</v>
      </c>
    </row>
    <row r="13" spans="1:8">
      <c r="A13" s="96" t="s">
        <v>47</v>
      </c>
      <c r="B13" s="97"/>
      <c r="C13" s="97"/>
      <c r="D13" s="97"/>
      <c r="E13" s="97"/>
      <c r="F13" s="10">
        <v>24760</v>
      </c>
      <c r="G13" s="10">
        <v>26993</v>
      </c>
      <c r="H13" s="40">
        <v>28893</v>
      </c>
    </row>
    <row r="14" spans="1:8">
      <c r="A14" s="96" t="s">
        <v>48</v>
      </c>
      <c r="B14" s="97"/>
      <c r="C14" s="97"/>
      <c r="D14" s="97"/>
      <c r="E14" s="97"/>
      <c r="F14" s="10">
        <v>15270</v>
      </c>
      <c r="G14" s="10">
        <v>15458</v>
      </c>
      <c r="H14" s="40">
        <v>18743</v>
      </c>
    </row>
    <row r="15" spans="1:8">
      <c r="A15" s="98" t="s">
        <v>49</v>
      </c>
      <c r="B15" s="98"/>
      <c r="C15" s="98"/>
      <c r="D15" s="98"/>
      <c r="E15" s="99"/>
      <c r="F15" s="27">
        <v>5900</v>
      </c>
      <c r="G15" s="27">
        <v>5909</v>
      </c>
      <c r="H15" s="48">
        <v>6609</v>
      </c>
    </row>
    <row r="16" spans="1:8">
      <c r="A16" s="96" t="s">
        <v>50</v>
      </c>
      <c r="B16" s="97"/>
      <c r="C16" s="97"/>
      <c r="D16" s="97"/>
      <c r="E16" s="97"/>
      <c r="F16" s="10">
        <v>7350</v>
      </c>
      <c r="G16" s="10">
        <v>7391</v>
      </c>
      <c r="H16" s="40">
        <v>15703</v>
      </c>
    </row>
    <row r="17" spans="1:8">
      <c r="A17" s="96" t="s">
        <v>51</v>
      </c>
      <c r="B17" s="97"/>
      <c r="C17" s="97"/>
      <c r="D17" s="97"/>
      <c r="E17" s="97"/>
      <c r="F17" s="10">
        <v>785</v>
      </c>
      <c r="G17" s="10">
        <v>785</v>
      </c>
      <c r="H17" s="10">
        <v>785</v>
      </c>
    </row>
    <row r="18" spans="1:8">
      <c r="A18" s="96" t="s">
        <v>52</v>
      </c>
      <c r="B18" s="97"/>
      <c r="C18" s="97"/>
      <c r="D18" s="97"/>
      <c r="E18" s="97"/>
      <c r="F18" s="10">
        <v>57850</v>
      </c>
      <c r="G18" s="10">
        <v>58211</v>
      </c>
      <c r="H18" s="40">
        <v>69731</v>
      </c>
    </row>
    <row r="19" spans="1:8">
      <c r="A19" s="96" t="s">
        <v>53</v>
      </c>
      <c r="B19" s="97"/>
      <c r="C19" s="97"/>
      <c r="D19" s="97"/>
      <c r="E19" s="97"/>
      <c r="F19" s="10">
        <v>1600</v>
      </c>
      <c r="G19" s="10">
        <v>1600</v>
      </c>
      <c r="H19" s="10">
        <v>1600</v>
      </c>
    </row>
    <row r="20" spans="1:8">
      <c r="A20" s="96" t="s">
        <v>54</v>
      </c>
      <c r="B20" s="97"/>
      <c r="C20" s="97"/>
      <c r="D20" s="97"/>
      <c r="E20" s="97"/>
      <c r="F20" s="10">
        <v>1750</v>
      </c>
      <c r="G20" s="10">
        <v>1750</v>
      </c>
      <c r="H20" s="40">
        <v>1780</v>
      </c>
    </row>
    <row r="21" spans="1:8">
      <c r="A21" s="96" t="s">
        <v>55</v>
      </c>
      <c r="B21" s="97"/>
      <c r="C21" s="97"/>
      <c r="D21" s="97"/>
      <c r="E21" s="97"/>
      <c r="F21" s="10">
        <v>1000</v>
      </c>
      <c r="G21" s="10">
        <v>1000</v>
      </c>
      <c r="H21" s="10">
        <v>1000</v>
      </c>
    </row>
    <row r="22" spans="1:8" ht="15.75" thickBot="1">
      <c r="A22" s="96" t="s">
        <v>56</v>
      </c>
      <c r="B22" s="97"/>
      <c r="C22" s="97"/>
      <c r="D22" s="97"/>
      <c r="E22" s="100"/>
      <c r="F22" s="10">
        <v>6500</v>
      </c>
      <c r="G22" s="10">
        <v>6500</v>
      </c>
      <c r="H22" s="10">
        <v>6500</v>
      </c>
    </row>
    <row r="23" spans="1:8" ht="20.25" thickTop="1" thickBot="1">
      <c r="A23" s="101" t="s">
        <v>57</v>
      </c>
      <c r="B23" s="102"/>
      <c r="C23" s="102"/>
      <c r="D23" s="102"/>
      <c r="E23" s="102"/>
      <c r="F23" s="39">
        <f>SUM(F6:F22)</f>
        <v>212161</v>
      </c>
      <c r="G23" s="39">
        <f>SUM(G6:G22)</f>
        <v>215232</v>
      </c>
      <c r="H23" s="39">
        <f>SUM(H6:H22)</f>
        <v>257133</v>
      </c>
    </row>
    <row r="24" spans="1:8" ht="19.5" thickBot="1">
      <c r="A24" s="103" t="s">
        <v>58</v>
      </c>
      <c r="B24" s="103"/>
      <c r="C24" s="103"/>
      <c r="D24" s="103"/>
      <c r="E24" s="104"/>
      <c r="F24" s="31">
        <f t="shared" ref="F24" si="0">SUM(F25:F28)</f>
        <v>450725</v>
      </c>
      <c r="G24" s="31">
        <f t="shared" ref="G24:H24" si="1">SUM(G25:G28)</f>
        <v>471230</v>
      </c>
      <c r="H24" s="31">
        <v>477564</v>
      </c>
    </row>
    <row r="25" spans="1:8">
      <c r="A25" s="105" t="s">
        <v>59</v>
      </c>
      <c r="B25" s="105"/>
      <c r="C25" s="105"/>
      <c r="D25" s="105"/>
      <c r="E25" s="105"/>
      <c r="F25" s="5">
        <v>145225</v>
      </c>
      <c r="G25" s="5">
        <v>145225</v>
      </c>
      <c r="H25" s="5">
        <v>145225</v>
      </c>
    </row>
    <row r="26" spans="1:8">
      <c r="A26" s="105" t="s">
        <v>60</v>
      </c>
      <c r="B26" s="105"/>
      <c r="C26" s="105"/>
      <c r="D26" s="105"/>
      <c r="E26" s="105"/>
      <c r="F26" s="6">
        <v>295000</v>
      </c>
      <c r="G26" s="6">
        <v>314910</v>
      </c>
      <c r="H26" s="6">
        <v>321244</v>
      </c>
    </row>
    <row r="27" spans="1:8">
      <c r="A27" s="105" t="s">
        <v>61</v>
      </c>
      <c r="B27" s="105"/>
      <c r="C27" s="105"/>
      <c r="D27" s="105"/>
      <c r="E27" s="105"/>
      <c r="F27" s="6">
        <v>10500</v>
      </c>
      <c r="G27" s="6">
        <v>10500</v>
      </c>
      <c r="H27" s="6">
        <v>10500</v>
      </c>
    </row>
    <row r="28" spans="1:8" ht="15.75" thickBot="1">
      <c r="A28" s="105" t="s">
        <v>62</v>
      </c>
      <c r="B28" s="105"/>
      <c r="C28" s="105"/>
      <c r="D28" s="105"/>
      <c r="E28" s="105"/>
      <c r="F28" s="7">
        <v>0</v>
      </c>
      <c r="G28" s="7">
        <v>595</v>
      </c>
      <c r="H28" s="7">
        <v>595</v>
      </c>
    </row>
    <row r="29" spans="1:8" ht="19.5" thickBot="1">
      <c r="A29" s="32" t="s">
        <v>63</v>
      </c>
      <c r="B29" s="33"/>
      <c r="C29" s="33"/>
      <c r="D29" s="33"/>
      <c r="E29" s="33"/>
      <c r="F29" s="34">
        <f t="shared" ref="F29" si="2">SUM(F23:F24)</f>
        <v>662886</v>
      </c>
      <c r="G29" s="34">
        <f t="shared" ref="G29:H29" si="3">SUM(G23:G24)</f>
        <v>686462</v>
      </c>
      <c r="H29" s="34">
        <f t="shared" si="3"/>
        <v>734697</v>
      </c>
    </row>
    <row r="30" spans="1:8" ht="18.75">
      <c r="A30" s="35"/>
      <c r="B30" s="35"/>
      <c r="C30" s="35"/>
      <c r="D30" s="35"/>
      <c r="E30" s="35"/>
      <c r="F30" s="36"/>
      <c r="G30" s="36"/>
      <c r="H30" s="36"/>
    </row>
    <row r="32" spans="1:8">
      <c r="A32" s="106" t="s">
        <v>64</v>
      </c>
      <c r="B32" s="107"/>
      <c r="C32" s="107"/>
      <c r="D32" s="107"/>
      <c r="E32" s="108"/>
      <c r="F32" s="2" t="s">
        <v>38</v>
      </c>
      <c r="G32" s="1" t="s">
        <v>38</v>
      </c>
      <c r="H32" s="1" t="s">
        <v>38</v>
      </c>
    </row>
    <row r="33" spans="1:8" ht="15.75" thickBot="1">
      <c r="A33" s="109"/>
      <c r="B33" s="110"/>
      <c r="C33" s="110"/>
      <c r="D33" s="110"/>
      <c r="E33" s="111"/>
      <c r="F33" s="2" t="s">
        <v>1</v>
      </c>
      <c r="G33" s="1" t="s">
        <v>77</v>
      </c>
      <c r="H33" s="2" t="s">
        <v>78</v>
      </c>
    </row>
    <row r="34" spans="1:8" ht="15.75" thickTop="1">
      <c r="A34" s="92" t="s">
        <v>2</v>
      </c>
      <c r="B34" s="93"/>
      <c r="C34" s="93"/>
      <c r="D34" s="93"/>
      <c r="E34" s="93"/>
      <c r="F34" s="2" t="s">
        <v>3</v>
      </c>
      <c r="G34" s="1" t="s">
        <v>3</v>
      </c>
      <c r="H34" s="1" t="s">
        <v>3</v>
      </c>
    </row>
    <row r="35" spans="1:8">
      <c r="A35" s="55" t="s">
        <v>65</v>
      </c>
      <c r="B35" s="56"/>
      <c r="C35" s="56"/>
      <c r="D35" s="56"/>
      <c r="E35" s="56"/>
      <c r="F35" s="5">
        <v>20000</v>
      </c>
      <c r="G35" s="5">
        <v>20000</v>
      </c>
      <c r="H35" s="44">
        <v>16800</v>
      </c>
    </row>
    <row r="36" spans="1:8">
      <c r="A36" s="57" t="s">
        <v>66</v>
      </c>
      <c r="B36" s="58"/>
      <c r="C36" s="58"/>
      <c r="D36" s="58"/>
      <c r="E36" s="58"/>
      <c r="F36" s="6">
        <v>3000</v>
      </c>
      <c r="G36" s="6">
        <v>11000</v>
      </c>
      <c r="H36" s="40">
        <v>11150</v>
      </c>
    </row>
    <row r="37" spans="1:8">
      <c r="A37" s="57" t="s">
        <v>67</v>
      </c>
      <c r="B37" s="58"/>
      <c r="C37" s="58"/>
      <c r="D37" s="58"/>
      <c r="E37" s="58"/>
      <c r="F37" s="6">
        <v>0</v>
      </c>
      <c r="G37" s="6">
        <v>0</v>
      </c>
      <c r="H37" s="40">
        <v>35290</v>
      </c>
    </row>
    <row r="38" spans="1:8" ht="15.75" thickBot="1">
      <c r="A38" s="59" t="s">
        <v>68</v>
      </c>
      <c r="B38" s="60"/>
      <c r="C38" s="60"/>
      <c r="D38" s="60"/>
      <c r="E38" s="60"/>
      <c r="F38" s="7">
        <v>29132</v>
      </c>
      <c r="G38" s="7">
        <v>29132</v>
      </c>
      <c r="H38" s="46">
        <v>28429</v>
      </c>
    </row>
    <row r="39" spans="1:8" ht="19.5" thickBot="1">
      <c r="A39" s="32" t="s">
        <v>69</v>
      </c>
      <c r="B39" s="33"/>
      <c r="C39" s="33"/>
      <c r="D39" s="33"/>
      <c r="E39" s="33"/>
      <c r="F39" s="34">
        <f>SUM(F35:F38)</f>
        <v>52132</v>
      </c>
      <c r="G39" s="34">
        <f>SUM(G35:G38)</f>
        <v>60132</v>
      </c>
      <c r="H39" s="34">
        <f>SUM(H35:H38)</f>
        <v>91669</v>
      </c>
    </row>
    <row r="41" spans="1:8">
      <c r="A41" s="50" t="s">
        <v>70</v>
      </c>
      <c r="B41" s="51"/>
      <c r="C41" s="51"/>
      <c r="D41" s="51"/>
      <c r="E41" s="51"/>
      <c r="F41" s="2" t="s">
        <v>38</v>
      </c>
      <c r="G41" s="1" t="s">
        <v>38</v>
      </c>
      <c r="H41" s="1" t="s">
        <v>38</v>
      </c>
    </row>
    <row r="42" spans="1:8" ht="15.75" thickBot="1">
      <c r="A42" s="91"/>
      <c r="B42" s="91"/>
      <c r="C42" s="91"/>
      <c r="D42" s="91"/>
      <c r="E42" s="91"/>
      <c r="F42" s="2" t="s">
        <v>1</v>
      </c>
      <c r="G42" s="1" t="s">
        <v>77</v>
      </c>
      <c r="H42" s="2" t="s">
        <v>78</v>
      </c>
    </row>
    <row r="43" spans="1:8" ht="15.75" thickTop="1">
      <c r="A43" s="92" t="s">
        <v>2</v>
      </c>
      <c r="B43" s="93"/>
      <c r="C43" s="93"/>
      <c r="D43" s="93"/>
      <c r="E43" s="93"/>
      <c r="F43" s="2" t="s">
        <v>3</v>
      </c>
      <c r="G43" s="1" t="s">
        <v>3</v>
      </c>
      <c r="H43" s="1" t="s">
        <v>3</v>
      </c>
    </row>
    <row r="44" spans="1:8" ht="15.75" thickBot="1">
      <c r="A44" s="112" t="s">
        <v>71</v>
      </c>
      <c r="B44" s="112"/>
      <c r="C44" s="112"/>
      <c r="D44" s="112"/>
      <c r="E44" s="113"/>
      <c r="F44" s="21">
        <v>38200</v>
      </c>
      <c r="G44" s="21">
        <v>38200</v>
      </c>
      <c r="H44" s="21">
        <v>38200</v>
      </c>
    </row>
    <row r="45" spans="1:8" ht="19.5" thickBot="1">
      <c r="A45" s="114" t="s">
        <v>72</v>
      </c>
      <c r="B45" s="115"/>
      <c r="C45" s="115"/>
      <c r="D45" s="115"/>
      <c r="E45" s="115"/>
      <c r="F45" s="38">
        <f>SUM(F44)</f>
        <v>38200</v>
      </c>
      <c r="G45" s="38">
        <f>SUM(G44)</f>
        <v>38200</v>
      </c>
      <c r="H45" s="38">
        <f>SUM(H44)</f>
        <v>38200</v>
      </c>
    </row>
    <row r="46" spans="1:8" ht="22.5" thickTop="1" thickBot="1">
      <c r="A46" s="79" t="s">
        <v>73</v>
      </c>
      <c r="B46" s="80"/>
      <c r="C46" s="80"/>
      <c r="D46" s="80"/>
      <c r="E46" s="116"/>
      <c r="F46" s="37">
        <f t="shared" ref="F46" si="4">SUM(F29,F39,F45,)</f>
        <v>753218</v>
      </c>
      <c r="G46" s="37">
        <f t="shared" ref="G46:H46" si="5">SUM(G29,G39,G45,)</f>
        <v>784794</v>
      </c>
      <c r="H46" s="37">
        <f t="shared" si="5"/>
        <v>864566</v>
      </c>
    </row>
    <row r="47" spans="1:8" ht="15.75" thickTop="1"/>
  </sheetData>
  <mergeCells count="36">
    <mergeCell ref="A43:E43"/>
    <mergeCell ref="A44:E44"/>
    <mergeCell ref="A45:E45"/>
    <mergeCell ref="A46:E46"/>
    <mergeCell ref="A35:E35"/>
    <mergeCell ref="A36:E36"/>
    <mergeCell ref="A37:E37"/>
    <mergeCell ref="A38:E38"/>
    <mergeCell ref="A41:E42"/>
    <mergeCell ref="A26:E26"/>
    <mergeCell ref="A27:E27"/>
    <mergeCell ref="A28:E28"/>
    <mergeCell ref="A32:E33"/>
    <mergeCell ref="A34:E34"/>
    <mergeCell ref="A21:E21"/>
    <mergeCell ref="A22:E22"/>
    <mergeCell ref="A23:E23"/>
    <mergeCell ref="A24:E24"/>
    <mergeCell ref="A25:E25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1:H2"/>
    <mergeCell ref="A3:E4"/>
    <mergeCell ref="A5:E5"/>
    <mergeCell ref="A6:E6"/>
    <mergeCell ref="A8:E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H17" sqref="H17"/>
    </sheetView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2015-07-16T08:01:37Z</dcterms:modified>
</cp:coreProperties>
</file>