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Príjmy" sheetId="1" r:id="rId1"/>
    <sheet name="Výdavky" sheetId="2" r:id="rId2"/>
  </sheets>
  <calcPr calcId="144525"/>
</workbook>
</file>

<file path=xl/calcChain.xml><?xml version="1.0" encoding="utf-8"?>
<calcChain xmlns="http://schemas.openxmlformats.org/spreadsheetml/2006/main">
  <c r="I43" i="2" l="1"/>
  <c r="J43" i="2"/>
  <c r="J23" i="2"/>
  <c r="J29" i="2" s="1"/>
  <c r="J18" i="1" l="1"/>
  <c r="J9" i="1"/>
  <c r="J39" i="1" l="1"/>
  <c r="J40" i="1" s="1"/>
  <c r="J41" i="1" s="1"/>
  <c r="J50" i="2"/>
  <c r="J49" i="2"/>
  <c r="I49" i="2" l="1"/>
  <c r="I23" i="2"/>
  <c r="I29" i="2" s="1"/>
  <c r="I50" i="2" s="1"/>
  <c r="I38" i="1"/>
  <c r="I18" i="1"/>
  <c r="I9" i="1"/>
  <c r="I22" i="1" l="1"/>
  <c r="I24" i="1" s="1"/>
  <c r="I41" i="1" s="1"/>
  <c r="H49" i="2"/>
  <c r="H43" i="2"/>
  <c r="H23" i="2"/>
  <c r="H29" i="2" s="1"/>
  <c r="H50" i="2" s="1"/>
  <c r="H38" i="1"/>
  <c r="H18" i="1"/>
  <c r="H9" i="1"/>
  <c r="H22" i="1" l="1"/>
  <c r="H24" i="1" s="1"/>
  <c r="H41" i="1" s="1"/>
  <c r="F38" i="1"/>
  <c r="G38" i="1"/>
  <c r="G43" i="2" l="1"/>
  <c r="F43" i="2"/>
  <c r="G49" i="2" l="1"/>
  <c r="G23" i="2"/>
  <c r="G29" i="2" l="1"/>
  <c r="G50" i="2" s="1"/>
  <c r="G40" i="1"/>
  <c r="G18" i="1"/>
  <c r="G9" i="1"/>
  <c r="G22" i="1" l="1"/>
  <c r="G24" i="1" s="1"/>
  <c r="G41" i="1" s="1"/>
  <c r="F49" i="2" l="1"/>
  <c r="F23" i="2"/>
  <c r="F40" i="1"/>
  <c r="F18" i="1"/>
  <c r="F9" i="1"/>
  <c r="F22" i="1" l="1"/>
  <c r="F24" i="1" s="1"/>
  <c r="F41" i="1" s="1"/>
  <c r="F29" i="2"/>
  <c r="F50" i="2" s="1"/>
</calcChain>
</file>

<file path=xl/sharedStrings.xml><?xml version="1.0" encoding="utf-8"?>
<sst xmlns="http://schemas.openxmlformats.org/spreadsheetml/2006/main" count="156" uniqueCount="78">
  <si>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</si>
  <si>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</si>
  <si>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</si>
  <si>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</si>
  <si>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</si>
  <si>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</si>
  <si>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</si>
  <si>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</si>
  <si>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</si>
  <si>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</si>
  <si>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</si>
  <si>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sl./ENVI../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</si>
  <si>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</si>
  <si>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</si>
  <si>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</si>
  <si>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</si>
  <si>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</si>
  <si>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</si>
  <si>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</si>
  <si>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</si>
  <si>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</si>
  <si>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</si>
  <si>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</si>
  <si>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</si>
  <si>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</si>
  <si>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</si>
  <si>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453-Zostatok prostr.z predchádzaj.rokov /KZ 131x/</t>
  </si>
  <si>
    <t>453-Zostatok prostr.z predchádzaj.rokov /KZ 46/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</si>
  <si>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aktívami a pasív</t>
    </r>
    <r>
      <rPr>
        <b/>
        <sz val="11"/>
        <color theme="1"/>
        <rFont val="Calibri"/>
        <family val="2"/>
        <charset val="238"/>
        <scheme val="minor"/>
      </rPr>
      <t>.</t>
    </r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</si>
  <si>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</si>
  <si>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</si>
  <si>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</si>
  <si>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</si>
  <si>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</si>
  <si>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</si>
  <si>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</si>
  <si>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</si>
  <si>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</si>
  <si>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</si>
  <si>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</si>
  <si>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</si>
  <si>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</si>
  <si>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</si>
  <si>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</si>
  <si>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</si>
  <si>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</si>
  <si>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</si>
  <si>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</si>
  <si>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</si>
  <si>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</si>
  <si>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</si>
  <si>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</si>
  <si>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</si>
  <si>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</si>
  <si>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</si>
  <si>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</si>
  <si>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</si>
  <si>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</si>
  <si>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</si>
  <si>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</si>
  <si>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</si>
  <si>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</si>
  <si>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</si>
  <si>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</si>
  <si>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</si>
  <si>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</si>
  <si>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zmeny k</t>
  </si>
  <si>
    <t xml:space="preserve">zmeny k </t>
  </si>
  <si>
    <t>31.03.</t>
  </si>
  <si>
    <t>712-Nákup budov, objektov alebo ich častí</t>
  </si>
  <si>
    <t>719-Iné aktíva</t>
  </si>
  <si>
    <t xml:space="preserve"> ROZPOČET OBCE RAKOVICE 2018-ZMENY</t>
  </si>
  <si>
    <r>
      <rPr>
        <b/>
        <sz val="11"/>
        <color theme="1"/>
        <rFont val="Calibri"/>
        <family val="2"/>
        <charset val="238"/>
        <scheme val="minor"/>
      </rPr>
      <t>222-</t>
    </r>
    <r>
      <rPr>
        <sz val="11"/>
        <color theme="1"/>
        <rFont val="Calibri"/>
        <family val="2"/>
        <charset val="238"/>
        <scheme val="minor"/>
      </rPr>
      <t>Pokuty, penále a iné sankcie</t>
    </r>
  </si>
  <si>
    <t>30.06.</t>
  </si>
  <si>
    <t>454-Prevod prostriekov z peňažných fondov</t>
  </si>
  <si>
    <t>30.09.</t>
  </si>
  <si>
    <t>31.12.</t>
  </si>
  <si>
    <t>721-Transfer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</si>
</sst>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11" xfId="0" applyNumberFormat="1" applyBorder="1"/>
    <xf numFmtId="4" fontId="0" fillId="0" borderId="1" xfId="0" applyNumberFormat="1" applyBorder="1"/>
    <xf numFmtId="4" fontId="0" fillId="0" borderId="16" xfId="0" applyNumberFormat="1" applyBorder="1"/>
    <xf numFmtId="4" fontId="4" fillId="2" borderId="18" xfId="0" applyNumberFormat="1" applyFont="1" applyFill="1" applyBorder="1"/>
    <xf numFmtId="4" fontId="4" fillId="2" borderId="20" xfId="0" applyNumberFormat="1" applyFont="1" applyFill="1" applyBorder="1"/>
    <xf numFmtId="4" fontId="0" fillId="2" borderId="10" xfId="0" applyNumberFormat="1" applyFill="1" applyBorder="1"/>
    <xf numFmtId="4" fontId="0" fillId="2" borderId="11" xfId="0" applyNumberFormat="1" applyFill="1" applyBorder="1"/>
    <xf numFmtId="4" fontId="0" fillId="2" borderId="3" xfId="0" applyNumberFormat="1" applyFill="1" applyBorder="1"/>
    <xf numFmtId="4" fontId="0" fillId="2" borderId="1" xfId="0" applyNumberFormat="1" applyFill="1" applyBorder="1"/>
    <xf numFmtId="4" fontId="0" fillId="2" borderId="15" xfId="0" applyNumberFormat="1" applyFill="1" applyBorder="1"/>
    <xf numFmtId="4" fontId="0" fillId="2" borderId="16" xfId="0" applyNumberFormat="1" applyFill="1" applyBorder="1"/>
    <xf numFmtId="4" fontId="4" fillId="2" borderId="23" xfId="0" applyNumberFormat="1" applyFont="1" applyFill="1" applyBorder="1"/>
    <xf numFmtId="4" fontId="4" fillId="2" borderId="27" xfId="0" applyNumberFormat="1" applyFont="1" applyFill="1" applyBorder="1"/>
    <xf numFmtId="0" fontId="6" fillId="2" borderId="0" xfId="0" applyFont="1" applyFill="1" applyBorder="1" applyAlignment="1">
      <alignment horizontal="left"/>
    </xf>
    <xf numFmtId="4" fontId="0" fillId="2" borderId="0" xfId="0" applyNumberFormat="1" applyFill="1"/>
    <xf numFmtId="4" fontId="0" fillId="2" borderId="1" xfId="0" applyNumberFormat="1" applyFont="1" applyFill="1" applyBorder="1"/>
    <xf numFmtId="4" fontId="0" fillId="2" borderId="11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4" fontId="11" fillId="2" borderId="41" xfId="0" applyNumberFormat="1" applyFont="1" applyFill="1" applyBorder="1"/>
    <xf numFmtId="4" fontId="11" fillId="2" borderId="18" xfId="0" applyNumberFormat="1" applyFont="1" applyFill="1" applyBorder="1"/>
    <xf numFmtId="0" fontId="9" fillId="3" borderId="42" xfId="0" applyFont="1" applyFill="1" applyBorder="1"/>
    <xf numFmtId="0" fontId="9" fillId="3" borderId="43" xfId="0" applyFont="1" applyFill="1" applyBorder="1"/>
    <xf numFmtId="4" fontId="11" fillId="3" borderId="18" xfId="0" applyNumberFormat="1" applyFont="1" applyFill="1" applyBorder="1"/>
    <xf numFmtId="4" fontId="11" fillId="3" borderId="20" xfId="0" applyNumberFormat="1" applyFont="1" applyFill="1" applyBorder="1"/>
    <xf numFmtId="4" fontId="0" fillId="0" borderId="46" xfId="0" applyNumberFormat="1" applyBorder="1"/>
    <xf numFmtId="0" fontId="9" fillId="2" borderId="0" xfId="0" applyFont="1" applyFill="1" applyBorder="1" applyAlignment="1">
      <alignment horizontal="left"/>
    </xf>
    <xf numFmtId="4" fontId="11" fillId="2" borderId="0" xfId="0" applyNumberFormat="1" applyFont="1" applyFill="1" applyBorder="1"/>
    <xf numFmtId="0" fontId="9" fillId="2" borderId="0" xfId="0" applyFont="1" applyFill="1" applyBorder="1"/>
    <xf numFmtId="0" fontId="0" fillId="2" borderId="0" xfId="0" applyFill="1"/>
    <xf numFmtId="4" fontId="0" fillId="2" borderId="48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" fontId="11" fillId="3" borderId="49" xfId="0" applyNumberFormat="1" applyFont="1" applyFill="1" applyBorder="1"/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4" fontId="4" fillId="2" borderId="22" xfId="0" applyNumberFormat="1" applyFont="1" applyFill="1" applyBorder="1"/>
    <xf numFmtId="4" fontId="4" fillId="2" borderId="26" xfId="0" applyNumberFormat="1" applyFont="1" applyFill="1" applyBorder="1"/>
    <xf numFmtId="4" fontId="0" fillId="0" borderId="50" xfId="0" applyNumberFormat="1" applyBorder="1"/>
    <xf numFmtId="4" fontId="11" fillId="4" borderId="52" xfId="0" applyNumberFormat="1" applyFont="1" applyFill="1" applyBorder="1"/>
    <xf numFmtId="4" fontId="11" fillId="3" borderId="54" xfId="0" applyNumberFormat="1" applyFont="1" applyFill="1" applyBorder="1"/>
    <xf numFmtId="4" fontId="0" fillId="2" borderId="55" xfId="0" applyNumberFormat="1" applyFill="1" applyBorder="1"/>
    <xf numFmtId="4" fontId="11" fillId="3" borderId="56" xfId="0" applyNumberFormat="1" applyFont="1" applyFill="1" applyBorder="1"/>
    <xf numFmtId="0" fontId="6" fillId="0" borderId="0" xfId="0" applyFont="1" applyAlignment="1"/>
    <xf numFmtId="0" fontId="5" fillId="0" borderId="0" xfId="0" applyFont="1" applyAlignment="1"/>
    <xf numFmtId="4" fontId="0" fillId="2" borderId="38" xfId="0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3" xfId="0" applyNumberFormat="1" applyBorder="1" applyAlignment="1">
      <alignment horizontal="center"/>
    </xf>
    <xf numFmtId="4" fontId="4" fillId="2" borderId="1" xfId="0" applyNumberFormat="1" applyFont="1" applyFill="1" applyBorder="1"/>
    <xf numFmtId="4" fontId="4" fillId="3" borderId="1" xfId="0" applyNumberFormat="1" applyFont="1" applyFill="1" applyBorder="1"/>
    <xf numFmtId="4" fontId="11" fillId="4" borderId="60" xfId="0" applyNumberFormat="1" applyFont="1" applyFill="1" applyBorder="1"/>
    <xf numFmtId="4" fontId="11" fillId="4" borderId="61" xfId="0" applyNumberFormat="1" applyFont="1" applyFill="1" applyBorder="1"/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4" borderId="3" xfId="0" applyNumberFormat="1" applyFill="1" applyBorder="1"/>
    <xf numFmtId="4" fontId="0" fillId="4" borderId="15" xfId="0" applyNumberFormat="1" applyFill="1" applyBorder="1"/>
    <xf numFmtId="4" fontId="4" fillId="2" borderId="48" xfId="0" applyNumberFormat="1" applyFont="1" applyFill="1" applyBorder="1"/>
    <xf numFmtId="4" fontId="4" fillId="3" borderId="62" xfId="0" applyNumberFormat="1" applyFont="1" applyFill="1" applyBorder="1"/>
    <xf numFmtId="4" fontId="11" fillId="4" borderId="63" xfId="0" applyNumberFormat="1" applyFont="1" applyFill="1" applyBorder="1"/>
    <xf numFmtId="4" fontId="0" fillId="5" borderId="1" xfId="0" applyNumberFormat="1" applyFont="1" applyFill="1" applyBorder="1"/>
    <xf numFmtId="4" fontId="0" fillId="4" borderId="3" xfId="0" applyNumberFormat="1" applyFont="1" applyFill="1" applyBorder="1"/>
    <xf numFmtId="4" fontId="0" fillId="4" borderId="55" xfId="0" applyNumberFormat="1" applyFill="1" applyBorder="1"/>
    <xf numFmtId="4" fontId="0" fillId="4" borderId="1" xfId="0" applyNumberFormat="1" applyFont="1" applyFill="1" applyBorder="1"/>
    <xf numFmtId="4" fontId="0" fillId="4" borderId="1" xfId="0" applyNumberFormat="1" applyFill="1" applyBorder="1"/>
    <xf numFmtId="4" fontId="11" fillId="3" borderId="26" xfId="0" applyNumberFormat="1" applyFont="1" applyFill="1" applyBorder="1"/>
    <xf numFmtId="0" fontId="9" fillId="3" borderId="65" xfId="0" applyFont="1" applyFill="1" applyBorder="1"/>
    <xf numFmtId="0" fontId="9" fillId="3" borderId="64" xfId="0" applyFont="1" applyFill="1" applyBorder="1"/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10" fillId="4" borderId="57" xfId="0" applyFont="1" applyFill="1" applyBorder="1" applyAlignment="1">
      <alignment horizontal="center"/>
    </xf>
    <xf numFmtId="0" fontId="10" fillId="4" borderId="58" xfId="0" applyFont="1" applyFill="1" applyBorder="1" applyAlignment="1">
      <alignment horizontal="center"/>
    </xf>
    <xf numFmtId="0" fontId="10" fillId="4" borderId="59" xfId="0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53" xfId="0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42" xfId="0" applyFont="1" applyBorder="1" applyAlignment="1">
      <alignment horizontal="left"/>
    </xf>
    <xf numFmtId="0" fontId="9" fillId="0" borderId="43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10" fillId="4" borderId="34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51" xfId="0" applyBorder="1" applyAlignment="1">
      <alignment horizontal="left"/>
    </xf>
    <xf numFmtId="0" fontId="9" fillId="3" borderId="47" xfId="0" applyFont="1" applyFill="1" applyBorder="1" applyAlignment="1">
      <alignment horizontal="left"/>
    </xf>
    <xf numFmtId="0" fontId="9" fillId="3" borderId="3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9" fillId="2" borderId="39" xfId="0" applyFont="1" applyFill="1" applyBorder="1" applyAlignment="1">
      <alignment horizontal="left"/>
    </xf>
    <xf numFmtId="0" fontId="9" fillId="2" borderId="40" xfId="0" applyFont="1" applyFill="1" applyBorder="1" applyAlignment="1">
      <alignment horizontal="left"/>
    </xf>
    <xf numFmtId="0" fontId="9" fillId="2" borderId="33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3" workbookViewId="0">
      <selection activeCell="J29" sqref="J29"/>
    </sheetView>
  </sheetViews>
  <sheetFormatPr defaultRowHeight="15" x14ac:dyDescent="0.25"/>
  <cols>
    <col min="6" max="6" width="14" customWidth="1"/>
    <col min="7" max="7" width="13.140625" customWidth="1"/>
    <col min="8" max="8" width="13.85546875" customWidth="1"/>
    <col min="9" max="10" width="14" customWidth="1"/>
  </cols>
  <sheetData>
    <row r="1" spans="1:10" ht="15" customHeight="1" x14ac:dyDescent="0.3">
      <c r="A1" s="76" t="s">
        <v>71</v>
      </c>
      <c r="B1" s="76"/>
      <c r="C1" s="76"/>
      <c r="D1" s="76"/>
      <c r="E1" s="76"/>
      <c r="F1" s="76"/>
      <c r="G1" s="76"/>
      <c r="H1" s="47"/>
    </row>
    <row r="2" spans="1:10" ht="15" customHeight="1" x14ac:dyDescent="0.3">
      <c r="A2" s="77"/>
      <c r="B2" s="77"/>
      <c r="C2" s="77"/>
      <c r="D2" s="77"/>
      <c r="E2" s="77"/>
      <c r="F2" s="77"/>
      <c r="G2" s="77"/>
      <c r="H2" s="47"/>
    </row>
    <row r="3" spans="1:10" x14ac:dyDescent="0.25">
      <c r="A3" s="87" t="s">
        <v>0</v>
      </c>
      <c r="B3" s="88"/>
      <c r="C3" s="88"/>
      <c r="D3" s="88"/>
      <c r="E3" s="95"/>
      <c r="F3" s="34" t="s">
        <v>1</v>
      </c>
      <c r="G3" s="1" t="s">
        <v>66</v>
      </c>
      <c r="H3" s="1" t="s">
        <v>66</v>
      </c>
      <c r="I3" s="1" t="s">
        <v>66</v>
      </c>
      <c r="J3" s="1" t="s">
        <v>66</v>
      </c>
    </row>
    <row r="4" spans="1:10" x14ac:dyDescent="0.25">
      <c r="A4" s="88"/>
      <c r="B4" s="88"/>
      <c r="C4" s="88"/>
      <c r="D4" s="88"/>
      <c r="E4" s="95"/>
      <c r="F4" s="34">
        <v>2018</v>
      </c>
      <c r="G4" s="1" t="s">
        <v>68</v>
      </c>
      <c r="H4" s="52">
        <v>43281</v>
      </c>
      <c r="I4" s="52">
        <v>43373</v>
      </c>
      <c r="J4" s="52" t="s">
        <v>76</v>
      </c>
    </row>
    <row r="5" spans="1:10" ht="15.75" thickBot="1" x14ac:dyDescent="0.3">
      <c r="A5" s="74" t="s">
        <v>2</v>
      </c>
      <c r="B5" s="75"/>
      <c r="C5" s="75"/>
      <c r="D5" s="75"/>
      <c r="E5" s="75"/>
      <c r="F5" s="35" t="s">
        <v>3</v>
      </c>
      <c r="G5" s="2" t="s">
        <v>3</v>
      </c>
      <c r="H5" s="2" t="s">
        <v>3</v>
      </c>
      <c r="I5" s="2" t="s">
        <v>3</v>
      </c>
      <c r="J5" s="2" t="s">
        <v>3</v>
      </c>
    </row>
    <row r="6" spans="1:10" ht="15.75" thickTop="1" x14ac:dyDescent="0.25">
      <c r="A6" s="97" t="s">
        <v>4</v>
      </c>
      <c r="B6" s="98"/>
      <c r="C6" s="98"/>
      <c r="D6" s="98"/>
      <c r="E6" s="98"/>
      <c r="F6" s="42">
        <v>265571</v>
      </c>
      <c r="G6" s="49">
        <v>265571</v>
      </c>
      <c r="H6" s="49">
        <v>284664</v>
      </c>
      <c r="I6" s="49">
        <v>284664</v>
      </c>
      <c r="J6" s="49">
        <v>285624</v>
      </c>
    </row>
    <row r="7" spans="1:10" x14ac:dyDescent="0.25">
      <c r="A7" s="72" t="s">
        <v>5</v>
      </c>
      <c r="B7" s="73"/>
      <c r="C7" s="73"/>
      <c r="D7" s="73"/>
      <c r="E7" s="73"/>
      <c r="F7" s="4">
        <v>33745</v>
      </c>
      <c r="G7" s="10">
        <v>33745</v>
      </c>
      <c r="H7" s="10">
        <v>33745</v>
      </c>
      <c r="I7" s="10">
        <v>33745</v>
      </c>
      <c r="J7" s="65">
        <v>34145</v>
      </c>
    </row>
    <row r="8" spans="1:10" ht="15.75" thickBot="1" x14ac:dyDescent="0.3">
      <c r="A8" s="109" t="s">
        <v>6</v>
      </c>
      <c r="B8" s="110"/>
      <c r="C8" s="110"/>
      <c r="D8" s="110"/>
      <c r="E8" s="110"/>
      <c r="F8" s="5">
        <v>184715</v>
      </c>
      <c r="G8" s="12">
        <v>184715</v>
      </c>
      <c r="H8" s="12">
        <v>184596</v>
      </c>
      <c r="I8" s="12">
        <v>184596</v>
      </c>
      <c r="J8" s="12">
        <v>184596</v>
      </c>
    </row>
    <row r="9" spans="1:10" ht="15.75" thickBot="1" x14ac:dyDescent="0.3">
      <c r="A9" s="92" t="s">
        <v>7</v>
      </c>
      <c r="B9" s="93"/>
      <c r="C9" s="93"/>
      <c r="D9" s="93"/>
      <c r="E9" s="94"/>
      <c r="F9" s="6">
        <f t="shared" ref="F9" si="0">SUM(F6:F8)</f>
        <v>484031</v>
      </c>
      <c r="G9" s="7">
        <f t="shared" ref="G9" si="1">SUM(G6:G8)</f>
        <v>484031</v>
      </c>
      <c r="H9" s="7">
        <f t="shared" ref="H9:J9" si="2">SUM(H6:H8)</f>
        <v>503005</v>
      </c>
      <c r="I9" s="7">
        <f t="shared" si="2"/>
        <v>503005</v>
      </c>
      <c r="J9" s="7">
        <f t="shared" si="2"/>
        <v>504365</v>
      </c>
    </row>
    <row r="10" spans="1:10" x14ac:dyDescent="0.25">
      <c r="A10" s="97" t="s">
        <v>8</v>
      </c>
      <c r="B10" s="98"/>
      <c r="C10" s="98"/>
      <c r="D10" s="98"/>
      <c r="E10" s="98"/>
      <c r="F10" s="9">
        <v>5000</v>
      </c>
      <c r="G10" s="8">
        <v>5000</v>
      </c>
      <c r="H10" s="8">
        <v>5000</v>
      </c>
      <c r="I10" s="8">
        <v>5000</v>
      </c>
      <c r="J10" s="8">
        <v>5000</v>
      </c>
    </row>
    <row r="11" spans="1:10" x14ac:dyDescent="0.25">
      <c r="A11" s="72" t="s">
        <v>9</v>
      </c>
      <c r="B11" s="73"/>
      <c r="C11" s="73"/>
      <c r="D11" s="73"/>
      <c r="E11" s="73"/>
      <c r="F11" s="11">
        <v>37050</v>
      </c>
      <c r="G11" s="10">
        <v>37050</v>
      </c>
      <c r="H11" s="10">
        <v>37050</v>
      </c>
      <c r="I11" s="10">
        <v>37050</v>
      </c>
      <c r="J11" s="59">
        <v>35790</v>
      </c>
    </row>
    <row r="12" spans="1:10" x14ac:dyDescent="0.25">
      <c r="A12" s="72" t="s">
        <v>10</v>
      </c>
      <c r="B12" s="73"/>
      <c r="C12" s="73"/>
      <c r="D12" s="73"/>
      <c r="E12" s="73"/>
      <c r="F12" s="4">
        <v>2000</v>
      </c>
      <c r="G12" s="10">
        <v>2000</v>
      </c>
      <c r="H12" s="10">
        <v>2000</v>
      </c>
      <c r="I12" s="10">
        <v>2020</v>
      </c>
      <c r="J12" s="59">
        <v>2320</v>
      </c>
    </row>
    <row r="13" spans="1:10" x14ac:dyDescent="0.25">
      <c r="A13" s="96" t="s">
        <v>72</v>
      </c>
      <c r="B13" s="73"/>
      <c r="C13" s="73"/>
      <c r="D13" s="73"/>
      <c r="E13" s="73"/>
      <c r="F13" s="4">
        <v>0</v>
      </c>
      <c r="G13" s="10">
        <v>0</v>
      </c>
      <c r="H13" s="10">
        <v>116</v>
      </c>
      <c r="I13" s="10">
        <v>116</v>
      </c>
      <c r="J13" s="10">
        <v>116</v>
      </c>
    </row>
    <row r="14" spans="1:10" x14ac:dyDescent="0.25">
      <c r="A14" s="72" t="s">
        <v>11</v>
      </c>
      <c r="B14" s="73"/>
      <c r="C14" s="73"/>
      <c r="D14" s="73"/>
      <c r="E14" s="73"/>
      <c r="F14" s="4">
        <v>3550</v>
      </c>
      <c r="G14" s="10">
        <v>3550</v>
      </c>
      <c r="H14" s="10">
        <v>3550</v>
      </c>
      <c r="I14" s="10">
        <v>2837</v>
      </c>
      <c r="J14" s="59">
        <v>3037</v>
      </c>
    </row>
    <row r="15" spans="1:10" x14ac:dyDescent="0.25">
      <c r="A15" s="105" t="s">
        <v>12</v>
      </c>
      <c r="B15" s="73"/>
      <c r="C15" s="73"/>
      <c r="D15" s="73"/>
      <c r="E15" s="73"/>
      <c r="F15" s="11">
        <v>707</v>
      </c>
      <c r="G15" s="10">
        <v>707</v>
      </c>
      <c r="H15" s="10">
        <v>710</v>
      </c>
      <c r="I15" s="10">
        <v>710</v>
      </c>
      <c r="J15" s="10">
        <v>710</v>
      </c>
    </row>
    <row r="16" spans="1:10" x14ac:dyDescent="0.25">
      <c r="A16" s="72" t="s">
        <v>13</v>
      </c>
      <c r="B16" s="73"/>
      <c r="C16" s="73"/>
      <c r="D16" s="73"/>
      <c r="E16" s="73"/>
      <c r="F16" s="4">
        <v>100</v>
      </c>
      <c r="G16" s="10">
        <v>100</v>
      </c>
      <c r="H16" s="10">
        <v>100</v>
      </c>
      <c r="I16" s="10">
        <v>100</v>
      </c>
      <c r="J16" s="59">
        <v>125</v>
      </c>
    </row>
    <row r="17" spans="1:10" ht="15.75" thickBot="1" x14ac:dyDescent="0.3">
      <c r="A17" s="109" t="s">
        <v>14</v>
      </c>
      <c r="B17" s="110"/>
      <c r="C17" s="110"/>
      <c r="D17" s="110"/>
      <c r="E17" s="110"/>
      <c r="F17" s="5">
        <v>170</v>
      </c>
      <c r="G17" s="12">
        <v>1405</v>
      </c>
      <c r="H17" s="12">
        <v>1405</v>
      </c>
      <c r="I17" s="12">
        <v>2098</v>
      </c>
      <c r="J17" s="60">
        <v>2133</v>
      </c>
    </row>
    <row r="18" spans="1:10" ht="15.75" thickBot="1" x14ac:dyDescent="0.3">
      <c r="A18" s="92" t="s">
        <v>15</v>
      </c>
      <c r="B18" s="93"/>
      <c r="C18" s="93"/>
      <c r="D18" s="93"/>
      <c r="E18" s="94"/>
      <c r="F18" s="6">
        <f>SUM(F10:F17)</f>
        <v>48577</v>
      </c>
      <c r="G18" s="7">
        <f>SUM(G10:G17)</f>
        <v>49812</v>
      </c>
      <c r="H18" s="7">
        <f>SUM(H10:H17)</f>
        <v>49931</v>
      </c>
      <c r="I18" s="7">
        <f>SUM(I10:I17)</f>
        <v>49931</v>
      </c>
      <c r="J18" s="7">
        <f>SUM(J10:J17)</f>
        <v>49231</v>
      </c>
    </row>
    <row r="19" spans="1:10" x14ac:dyDescent="0.25">
      <c r="A19" s="72" t="s">
        <v>16</v>
      </c>
      <c r="B19" s="73"/>
      <c r="C19" s="73"/>
      <c r="D19" s="73"/>
      <c r="E19" s="73"/>
      <c r="F19" s="11">
        <v>415000</v>
      </c>
      <c r="G19" s="10">
        <v>437875</v>
      </c>
      <c r="H19" s="10">
        <v>437875</v>
      </c>
      <c r="I19" s="10">
        <v>437875</v>
      </c>
      <c r="J19" s="59">
        <v>445977.86</v>
      </c>
    </row>
    <row r="20" spans="1:10" ht="15.75" thickBot="1" x14ac:dyDescent="0.3">
      <c r="A20" s="72" t="s">
        <v>17</v>
      </c>
      <c r="B20" s="73"/>
      <c r="C20" s="73"/>
      <c r="D20" s="73"/>
      <c r="E20" s="73"/>
      <c r="F20" s="11">
        <v>397000</v>
      </c>
      <c r="G20" s="10">
        <v>419656</v>
      </c>
      <c r="H20" s="10">
        <v>419656</v>
      </c>
      <c r="I20" s="10">
        <v>419656</v>
      </c>
      <c r="J20" s="59">
        <v>445187</v>
      </c>
    </row>
    <row r="21" spans="1:10" ht="15.75" thickBot="1" x14ac:dyDescent="0.3">
      <c r="A21" s="106" t="s">
        <v>18</v>
      </c>
      <c r="B21" s="107"/>
      <c r="C21" s="107"/>
      <c r="D21" s="107"/>
      <c r="E21" s="108"/>
      <c r="F21" s="40">
        <v>415000</v>
      </c>
      <c r="G21" s="14">
        <v>437875</v>
      </c>
      <c r="H21" s="14">
        <v>437875</v>
      </c>
      <c r="I21" s="14">
        <v>437875</v>
      </c>
      <c r="J21" s="14">
        <v>445977.86</v>
      </c>
    </row>
    <row r="22" spans="1:10" ht="20.25" thickTop="1" thickBot="1" x14ac:dyDescent="0.35">
      <c r="A22" s="99" t="s">
        <v>19</v>
      </c>
      <c r="B22" s="100"/>
      <c r="C22" s="100"/>
      <c r="D22" s="100"/>
      <c r="E22" s="101"/>
      <c r="F22" s="41">
        <f>SUM(F9,F18,F21,)</f>
        <v>947608</v>
      </c>
      <c r="G22" s="15">
        <f>SUM(G9,G18,G21,)</f>
        <v>971718</v>
      </c>
      <c r="H22" s="15">
        <f>SUM(H9,H18,H21,)</f>
        <v>990811</v>
      </c>
      <c r="I22" s="15">
        <f>SUM(I9,I18,I21,)</f>
        <v>990811</v>
      </c>
      <c r="J22" s="15">
        <v>999573.86</v>
      </c>
    </row>
    <row r="23" spans="1:10" ht="19.5" thickBot="1" x14ac:dyDescent="0.35">
      <c r="A23" s="102" t="s">
        <v>20</v>
      </c>
      <c r="B23" s="103"/>
      <c r="C23" s="103"/>
      <c r="D23" s="103"/>
      <c r="E23" s="104"/>
      <c r="F23" s="6">
        <v>45000</v>
      </c>
      <c r="G23" s="7">
        <v>45000</v>
      </c>
      <c r="H23" s="7">
        <v>45000</v>
      </c>
      <c r="I23" s="7">
        <v>45000</v>
      </c>
      <c r="J23" s="7">
        <v>45000</v>
      </c>
    </row>
    <row r="24" spans="1:10" ht="19.5" thickBot="1" x14ac:dyDescent="0.35">
      <c r="A24" s="84" t="s">
        <v>21</v>
      </c>
      <c r="B24" s="85"/>
      <c r="C24" s="85"/>
      <c r="D24" s="85"/>
      <c r="E24" s="86"/>
      <c r="F24" s="26">
        <f>SUM(F22:F23)</f>
        <v>992608</v>
      </c>
      <c r="G24" s="27">
        <f>SUM(G22:G23)</f>
        <v>1016718</v>
      </c>
      <c r="H24" s="27">
        <f>SUM(H22:H23)</f>
        <v>1035811</v>
      </c>
      <c r="I24" s="27">
        <f>SUM(I22:I23)</f>
        <v>1035811</v>
      </c>
      <c r="J24" s="27">
        <v>1044573.86</v>
      </c>
    </row>
    <row r="25" spans="1:10" ht="18.75" x14ac:dyDescent="0.3">
      <c r="A25" s="29"/>
      <c r="B25" s="29"/>
      <c r="C25" s="29"/>
      <c r="D25" s="29"/>
      <c r="E25" s="29"/>
      <c r="F25" s="30"/>
      <c r="G25" s="30"/>
      <c r="H25" s="30"/>
      <c r="I25" s="30"/>
      <c r="J25" s="30"/>
    </row>
    <row r="26" spans="1:10" x14ac:dyDescent="0.25">
      <c r="A26" s="87" t="s">
        <v>22</v>
      </c>
      <c r="B26" s="88"/>
      <c r="C26" s="88"/>
      <c r="D26" s="88"/>
      <c r="E26" s="95"/>
      <c r="F26" s="39" t="s">
        <v>1</v>
      </c>
      <c r="G26" s="1" t="s">
        <v>66</v>
      </c>
      <c r="H26" s="1" t="s">
        <v>66</v>
      </c>
      <c r="I26" s="1" t="s">
        <v>66</v>
      </c>
      <c r="J26" s="1" t="s">
        <v>66</v>
      </c>
    </row>
    <row r="27" spans="1:10" x14ac:dyDescent="0.25">
      <c r="A27" s="88"/>
      <c r="B27" s="88"/>
      <c r="C27" s="88"/>
      <c r="D27" s="88"/>
      <c r="E27" s="95"/>
      <c r="F27" s="39">
        <v>2018</v>
      </c>
      <c r="G27" s="1" t="s">
        <v>68</v>
      </c>
      <c r="H27" s="1" t="s">
        <v>73</v>
      </c>
      <c r="I27" s="1" t="s">
        <v>75</v>
      </c>
      <c r="J27" s="1" t="s">
        <v>76</v>
      </c>
    </row>
    <row r="28" spans="1:10" ht="15.75" thickBot="1" x14ac:dyDescent="0.3">
      <c r="A28" s="74" t="s">
        <v>2</v>
      </c>
      <c r="B28" s="75"/>
      <c r="C28" s="75"/>
      <c r="D28" s="75"/>
      <c r="E28" s="75"/>
      <c r="F28" s="37" t="s">
        <v>3</v>
      </c>
      <c r="G28" s="38" t="s">
        <v>3</v>
      </c>
      <c r="H28" s="38" t="s">
        <v>3</v>
      </c>
      <c r="I28" s="38" t="s">
        <v>3</v>
      </c>
      <c r="J28" s="38" t="s">
        <v>3</v>
      </c>
    </row>
    <row r="29" spans="1:10" ht="16.5" thickTop="1" thickBot="1" x14ac:dyDescent="0.3">
      <c r="A29" s="81" t="s">
        <v>23</v>
      </c>
      <c r="B29" s="82"/>
      <c r="C29" s="82"/>
      <c r="D29" s="82"/>
      <c r="E29" s="83"/>
      <c r="F29" s="33">
        <v>500</v>
      </c>
      <c r="G29" s="45">
        <v>500</v>
      </c>
      <c r="H29" s="45">
        <v>500</v>
      </c>
      <c r="I29" s="45">
        <v>500</v>
      </c>
      <c r="J29" s="66">
        <v>800</v>
      </c>
    </row>
    <row r="30" spans="1:10" ht="19.5" thickBot="1" x14ac:dyDescent="0.35">
      <c r="A30" s="84" t="s">
        <v>24</v>
      </c>
      <c r="B30" s="85"/>
      <c r="C30" s="85"/>
      <c r="D30" s="85"/>
      <c r="E30" s="86"/>
      <c r="F30" s="44">
        <v>500</v>
      </c>
      <c r="G30" s="46">
        <v>500</v>
      </c>
      <c r="H30" s="46">
        <v>500</v>
      </c>
      <c r="I30" s="46">
        <v>500</v>
      </c>
      <c r="J30" s="46">
        <v>800</v>
      </c>
    </row>
    <row r="31" spans="1:10" ht="18.75" x14ac:dyDescent="0.3">
      <c r="A31" s="29"/>
      <c r="B31" s="29"/>
      <c r="C31" s="29"/>
      <c r="D31" s="29"/>
      <c r="E31" s="29"/>
      <c r="F31" s="30"/>
      <c r="G31" s="30"/>
      <c r="H31" s="30"/>
      <c r="I31" s="30"/>
      <c r="J31" s="30"/>
    </row>
    <row r="32" spans="1:10" ht="18.75" x14ac:dyDescent="0.3">
      <c r="A32" s="16"/>
      <c r="B32" s="16"/>
      <c r="C32" s="16"/>
      <c r="D32" s="16"/>
      <c r="E32" s="16"/>
      <c r="F32" s="17"/>
      <c r="G32" s="17"/>
      <c r="H32" s="17"/>
      <c r="I32" s="17"/>
      <c r="J32" s="17"/>
    </row>
    <row r="33" spans="1:10" x14ac:dyDescent="0.25">
      <c r="A33" s="87" t="s">
        <v>25</v>
      </c>
      <c r="B33" s="88"/>
      <c r="C33" s="88"/>
      <c r="D33" s="88"/>
      <c r="E33" s="88"/>
      <c r="F33" s="50" t="s">
        <v>1</v>
      </c>
      <c r="G33" s="50" t="s">
        <v>66</v>
      </c>
      <c r="H33" s="50" t="s">
        <v>66</v>
      </c>
      <c r="I33" s="51" t="s">
        <v>66</v>
      </c>
      <c r="J33" s="57" t="s">
        <v>66</v>
      </c>
    </row>
    <row r="34" spans="1:10" x14ac:dyDescent="0.25">
      <c r="A34" s="88"/>
      <c r="B34" s="88"/>
      <c r="C34" s="88"/>
      <c r="D34" s="88"/>
      <c r="E34" s="88"/>
      <c r="F34" s="50">
        <v>2018</v>
      </c>
      <c r="G34" s="50" t="s">
        <v>68</v>
      </c>
      <c r="H34" s="50" t="s">
        <v>73</v>
      </c>
      <c r="I34" s="51" t="s">
        <v>75</v>
      </c>
      <c r="J34" s="58">
        <v>43465</v>
      </c>
    </row>
    <row r="35" spans="1:10" x14ac:dyDescent="0.25">
      <c r="A35" s="88" t="s">
        <v>2</v>
      </c>
      <c r="B35" s="88"/>
      <c r="C35" s="88"/>
      <c r="D35" s="88"/>
      <c r="E35" s="88"/>
      <c r="F35" s="50" t="s">
        <v>3</v>
      </c>
      <c r="G35" s="50" t="s">
        <v>3</v>
      </c>
      <c r="H35" s="50" t="s">
        <v>3</v>
      </c>
      <c r="I35" s="51" t="s">
        <v>3</v>
      </c>
      <c r="J35" s="57" t="s">
        <v>3</v>
      </c>
    </row>
    <row r="36" spans="1:10" x14ac:dyDescent="0.25">
      <c r="A36" s="89" t="s">
        <v>26</v>
      </c>
      <c r="B36" s="89"/>
      <c r="C36" s="89"/>
      <c r="D36" s="89"/>
      <c r="E36" s="89"/>
      <c r="F36" s="4">
        <v>0</v>
      </c>
      <c r="G36" s="64">
        <v>392</v>
      </c>
      <c r="H36" s="11">
        <v>392</v>
      </c>
      <c r="I36" s="11">
        <v>392</v>
      </c>
      <c r="J36" s="9">
        <v>392</v>
      </c>
    </row>
    <row r="37" spans="1:10" x14ac:dyDescent="0.25">
      <c r="A37" s="89" t="s">
        <v>27</v>
      </c>
      <c r="B37" s="89"/>
      <c r="C37" s="89"/>
      <c r="D37" s="89"/>
      <c r="E37" s="89"/>
      <c r="F37" s="4">
        <v>22008</v>
      </c>
      <c r="G37" s="4">
        <v>22008</v>
      </c>
      <c r="H37" s="4">
        <v>22008</v>
      </c>
      <c r="I37" s="4">
        <v>22008</v>
      </c>
      <c r="J37" s="9">
        <v>101374</v>
      </c>
    </row>
    <row r="38" spans="1:10" x14ac:dyDescent="0.25">
      <c r="A38" s="90" t="s">
        <v>28</v>
      </c>
      <c r="B38" s="90"/>
      <c r="C38" s="90"/>
      <c r="D38" s="90"/>
      <c r="E38" s="90"/>
      <c r="F38" s="53">
        <f>SUM(F36:F37)</f>
        <v>22008</v>
      </c>
      <c r="G38" s="53">
        <f>SUM(G36:G37)</f>
        <v>22400</v>
      </c>
      <c r="H38" s="53">
        <f>SUM(H36:H37)</f>
        <v>22400</v>
      </c>
      <c r="I38" s="53">
        <f>SUM(I36:I37)</f>
        <v>22400</v>
      </c>
      <c r="J38" s="3">
        <v>22008</v>
      </c>
    </row>
    <row r="39" spans="1:10" ht="15.75" thickBot="1" x14ac:dyDescent="0.3">
      <c r="A39" s="89" t="s">
        <v>74</v>
      </c>
      <c r="B39" s="89"/>
      <c r="C39" s="89"/>
      <c r="D39" s="89"/>
      <c r="E39" s="89"/>
      <c r="F39" s="53">
        <v>0</v>
      </c>
      <c r="G39" s="53">
        <v>0</v>
      </c>
      <c r="H39" s="53">
        <v>101374</v>
      </c>
      <c r="I39" s="53">
        <v>101374</v>
      </c>
      <c r="J39" s="61">
        <f>SUM(J36:J38)</f>
        <v>123774</v>
      </c>
    </row>
    <row r="40" spans="1:10" ht="19.5" thickBot="1" x14ac:dyDescent="0.35">
      <c r="A40" s="91" t="s">
        <v>29</v>
      </c>
      <c r="B40" s="91"/>
      <c r="C40" s="91"/>
      <c r="D40" s="91"/>
      <c r="E40" s="91"/>
      <c r="F40" s="54">
        <f>SUM(F38)</f>
        <v>22008</v>
      </c>
      <c r="G40" s="54">
        <f>SUM(G38)</f>
        <v>22400</v>
      </c>
      <c r="H40" s="54">
        <v>123774</v>
      </c>
      <c r="I40" s="54">
        <v>123774</v>
      </c>
      <c r="J40" s="62">
        <f>SUM(J39)</f>
        <v>123774</v>
      </c>
    </row>
    <row r="41" spans="1:10" ht="22.5" thickTop="1" thickBot="1" x14ac:dyDescent="0.4">
      <c r="A41" s="78" t="s">
        <v>30</v>
      </c>
      <c r="B41" s="79"/>
      <c r="C41" s="79"/>
      <c r="D41" s="79"/>
      <c r="E41" s="80"/>
      <c r="F41" s="55">
        <f>SUM(F24,F30,F40,)</f>
        <v>1015116</v>
      </c>
      <c r="G41" s="56">
        <f>SUM(G24,G30,G40,)</f>
        <v>1039618</v>
      </c>
      <c r="H41" s="56">
        <f>SUM(H24,H30,H40,)</f>
        <v>1160085</v>
      </c>
      <c r="I41" s="56">
        <f>SUM(I24,I30,I40,)</f>
        <v>1160085</v>
      </c>
      <c r="J41" s="63">
        <f>SUM(J24,J30,J40,)</f>
        <v>1169147.8599999999</v>
      </c>
    </row>
    <row r="42" spans="1:10" ht="15.75" thickTop="1" x14ac:dyDescent="0.25"/>
  </sheetData>
  <mergeCells count="34">
    <mergeCell ref="A8:E8"/>
    <mergeCell ref="A12:E12"/>
    <mergeCell ref="A13:E13"/>
    <mergeCell ref="A3:E4"/>
    <mergeCell ref="A5:E5"/>
    <mergeCell ref="A6:E6"/>
    <mergeCell ref="A24:E24"/>
    <mergeCell ref="A22:E22"/>
    <mergeCell ref="A23:E23"/>
    <mergeCell ref="A15:E15"/>
    <mergeCell ref="A16:E16"/>
    <mergeCell ref="A20:E20"/>
    <mergeCell ref="A21:E21"/>
    <mergeCell ref="A7:E7"/>
    <mergeCell ref="A9:E9"/>
    <mergeCell ref="A10:E10"/>
    <mergeCell ref="A11:E11"/>
    <mergeCell ref="A17:E17"/>
    <mergeCell ref="A14:E14"/>
    <mergeCell ref="A28:E28"/>
    <mergeCell ref="A1:G2"/>
    <mergeCell ref="A41:E41"/>
    <mergeCell ref="A29:E29"/>
    <mergeCell ref="A30:E30"/>
    <mergeCell ref="A33:E34"/>
    <mergeCell ref="A35:E35"/>
    <mergeCell ref="A36:E36"/>
    <mergeCell ref="A37:E37"/>
    <mergeCell ref="A38:E38"/>
    <mergeCell ref="A40:E40"/>
    <mergeCell ref="A18:E18"/>
    <mergeCell ref="A19:E19"/>
    <mergeCell ref="A26:E27"/>
    <mergeCell ref="A39:E3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A25" workbookViewId="0">
      <selection activeCell="J25" sqref="J25"/>
    </sheetView>
  </sheetViews>
  <sheetFormatPr defaultRowHeight="15" x14ac:dyDescent="0.25"/>
  <cols>
    <col min="6" max="6" width="14.5703125" customWidth="1"/>
    <col min="7" max="7" width="14.28515625" customWidth="1"/>
    <col min="8" max="8" width="14.140625" customWidth="1"/>
    <col min="9" max="10" width="13.28515625" customWidth="1"/>
  </cols>
  <sheetData>
    <row r="1" spans="1:10" ht="15" customHeight="1" x14ac:dyDescent="0.35">
      <c r="A1" s="76" t="s">
        <v>71</v>
      </c>
      <c r="B1" s="76"/>
      <c r="C1" s="76"/>
      <c r="D1" s="76"/>
      <c r="E1" s="76"/>
      <c r="F1" s="76"/>
      <c r="G1" s="76"/>
      <c r="H1" s="48"/>
    </row>
    <row r="2" spans="1:10" ht="15.75" customHeight="1" x14ac:dyDescent="0.35">
      <c r="A2" s="77"/>
      <c r="B2" s="77"/>
      <c r="C2" s="77"/>
      <c r="D2" s="77"/>
      <c r="E2" s="77"/>
      <c r="F2" s="77"/>
      <c r="G2" s="77"/>
      <c r="H2" s="48"/>
    </row>
    <row r="3" spans="1:10" x14ac:dyDescent="0.25">
      <c r="A3" s="87" t="s">
        <v>31</v>
      </c>
      <c r="B3" s="88"/>
      <c r="C3" s="88"/>
      <c r="D3" s="88"/>
      <c r="E3" s="95"/>
      <c r="F3" s="34" t="s">
        <v>1</v>
      </c>
      <c r="G3" s="1" t="s">
        <v>67</v>
      </c>
      <c r="H3" s="1" t="s">
        <v>67</v>
      </c>
      <c r="I3" s="1" t="s">
        <v>67</v>
      </c>
      <c r="J3" s="1" t="s">
        <v>67</v>
      </c>
    </row>
    <row r="4" spans="1:10" ht="15.75" thickBot="1" x14ac:dyDescent="0.3">
      <c r="A4" s="113"/>
      <c r="B4" s="113"/>
      <c r="C4" s="113"/>
      <c r="D4" s="113"/>
      <c r="E4" s="74"/>
      <c r="F4" s="34">
        <v>2018</v>
      </c>
      <c r="G4" s="1" t="s">
        <v>68</v>
      </c>
      <c r="H4" s="1" t="s">
        <v>73</v>
      </c>
      <c r="I4" s="1" t="s">
        <v>75</v>
      </c>
      <c r="J4" s="1" t="s">
        <v>76</v>
      </c>
    </row>
    <row r="5" spans="1:10" ht="15.75" thickTop="1" x14ac:dyDescent="0.25">
      <c r="A5" s="114" t="s">
        <v>2</v>
      </c>
      <c r="B5" s="115"/>
      <c r="C5" s="115"/>
      <c r="D5" s="115"/>
      <c r="E5" s="115"/>
      <c r="F5" s="34" t="s">
        <v>3</v>
      </c>
      <c r="G5" s="1" t="s">
        <v>3</v>
      </c>
      <c r="H5" s="1" t="s">
        <v>3</v>
      </c>
      <c r="I5" s="1" t="s">
        <v>3</v>
      </c>
      <c r="J5" s="1" t="s">
        <v>3</v>
      </c>
    </row>
    <row r="6" spans="1:10" x14ac:dyDescent="0.25">
      <c r="A6" s="134" t="s">
        <v>32</v>
      </c>
      <c r="B6" s="134"/>
      <c r="C6" s="134"/>
      <c r="D6" s="134"/>
      <c r="E6" s="135"/>
      <c r="F6" s="19">
        <v>82035</v>
      </c>
      <c r="G6" s="19">
        <v>82254</v>
      </c>
      <c r="H6" s="19">
        <v>80254</v>
      </c>
      <c r="I6" s="19">
        <v>80254</v>
      </c>
      <c r="J6" s="19">
        <v>80197.41</v>
      </c>
    </row>
    <row r="7" spans="1:10" x14ac:dyDescent="0.25">
      <c r="A7" s="20" t="s">
        <v>33</v>
      </c>
      <c r="B7" s="21"/>
      <c r="C7" s="21"/>
      <c r="D7" s="21"/>
      <c r="E7" s="21"/>
      <c r="F7" s="18">
        <v>4379</v>
      </c>
      <c r="G7" s="18">
        <v>4379</v>
      </c>
      <c r="H7" s="18">
        <v>4379</v>
      </c>
      <c r="I7" s="18">
        <v>4379</v>
      </c>
      <c r="J7" s="67">
        <v>4484</v>
      </c>
    </row>
    <row r="8" spans="1:10" x14ac:dyDescent="0.25">
      <c r="A8" s="128" t="s">
        <v>34</v>
      </c>
      <c r="B8" s="129"/>
      <c r="C8" s="129"/>
      <c r="D8" s="129"/>
      <c r="E8" s="129"/>
      <c r="F8" s="11">
        <v>4594</v>
      </c>
      <c r="G8" s="11">
        <v>4594</v>
      </c>
      <c r="H8" s="11">
        <v>4594</v>
      </c>
      <c r="I8" s="11">
        <v>4594</v>
      </c>
      <c r="J8" s="68">
        <v>4620.99</v>
      </c>
    </row>
    <row r="9" spans="1:10" x14ac:dyDescent="0.25">
      <c r="A9" s="128" t="s">
        <v>35</v>
      </c>
      <c r="B9" s="129"/>
      <c r="C9" s="129"/>
      <c r="D9" s="129"/>
      <c r="E9" s="129"/>
      <c r="F9" s="11">
        <v>4425</v>
      </c>
      <c r="G9" s="11">
        <v>4425</v>
      </c>
      <c r="H9" s="11">
        <v>4425</v>
      </c>
      <c r="I9" s="11">
        <v>4425</v>
      </c>
      <c r="J9" s="11">
        <v>4425</v>
      </c>
    </row>
    <row r="10" spans="1:10" x14ac:dyDescent="0.25">
      <c r="A10" s="128" t="s">
        <v>36</v>
      </c>
      <c r="B10" s="129"/>
      <c r="C10" s="129"/>
      <c r="D10" s="129"/>
      <c r="E10" s="129"/>
      <c r="F10" s="11">
        <v>23580</v>
      </c>
      <c r="G10" s="11">
        <v>23580</v>
      </c>
      <c r="H10" s="11">
        <v>23580</v>
      </c>
      <c r="I10" s="11">
        <v>23580</v>
      </c>
      <c r="J10" s="68">
        <v>23646.95</v>
      </c>
    </row>
    <row r="11" spans="1:10" x14ac:dyDescent="0.25">
      <c r="A11" s="128" t="s">
        <v>37</v>
      </c>
      <c r="B11" s="129"/>
      <c r="C11" s="129"/>
      <c r="D11" s="129"/>
      <c r="E11" s="129"/>
      <c r="F11" s="11">
        <v>600</v>
      </c>
      <c r="G11" s="11">
        <v>600</v>
      </c>
      <c r="H11" s="11">
        <v>600</v>
      </c>
      <c r="I11" s="11">
        <v>600</v>
      </c>
      <c r="J11" s="11">
        <v>600</v>
      </c>
    </row>
    <row r="12" spans="1:10" x14ac:dyDescent="0.25">
      <c r="A12" s="128" t="s">
        <v>38</v>
      </c>
      <c r="B12" s="129"/>
      <c r="C12" s="129"/>
      <c r="D12" s="129"/>
      <c r="E12" s="129"/>
      <c r="F12" s="11">
        <v>430</v>
      </c>
      <c r="G12" s="11">
        <v>430</v>
      </c>
      <c r="H12" s="11">
        <v>430</v>
      </c>
      <c r="I12" s="11">
        <v>430</v>
      </c>
      <c r="J12" s="11">
        <v>430</v>
      </c>
    </row>
    <row r="13" spans="1:10" x14ac:dyDescent="0.25">
      <c r="A13" s="128" t="s">
        <v>39</v>
      </c>
      <c r="B13" s="129"/>
      <c r="C13" s="129"/>
      <c r="D13" s="129"/>
      <c r="E13" s="129"/>
      <c r="F13" s="11">
        <v>18050</v>
      </c>
      <c r="G13" s="11">
        <v>18050</v>
      </c>
      <c r="H13" s="11">
        <v>17488</v>
      </c>
      <c r="I13" s="11">
        <v>17488</v>
      </c>
      <c r="J13" s="68">
        <v>17508.419999999998</v>
      </c>
    </row>
    <row r="14" spans="1:10" x14ac:dyDescent="0.25">
      <c r="A14" s="128" t="s">
        <v>40</v>
      </c>
      <c r="B14" s="129"/>
      <c r="C14" s="129"/>
      <c r="D14" s="129"/>
      <c r="E14" s="129"/>
      <c r="F14" s="11">
        <v>35070</v>
      </c>
      <c r="G14" s="11">
        <v>35070</v>
      </c>
      <c r="H14" s="11">
        <v>42470</v>
      </c>
      <c r="I14" s="11">
        <v>42470</v>
      </c>
      <c r="J14" s="68">
        <v>42531.31</v>
      </c>
    </row>
    <row r="15" spans="1:10" x14ac:dyDescent="0.25">
      <c r="A15" s="126" t="s">
        <v>41</v>
      </c>
      <c r="B15" s="126"/>
      <c r="C15" s="126"/>
      <c r="D15" s="126"/>
      <c r="E15" s="127"/>
      <c r="F15" s="18">
        <v>9645</v>
      </c>
      <c r="G15" s="18">
        <v>9645</v>
      </c>
      <c r="H15" s="18">
        <v>9645</v>
      </c>
      <c r="I15" s="18">
        <v>9645</v>
      </c>
      <c r="J15" s="67">
        <v>9655</v>
      </c>
    </row>
    <row r="16" spans="1:10" x14ac:dyDescent="0.25">
      <c r="A16" s="128" t="s">
        <v>42</v>
      </c>
      <c r="B16" s="129"/>
      <c r="C16" s="129"/>
      <c r="D16" s="129"/>
      <c r="E16" s="129"/>
      <c r="F16" s="11">
        <v>30988</v>
      </c>
      <c r="G16" s="11">
        <v>31041</v>
      </c>
      <c r="H16" s="11">
        <v>31541</v>
      </c>
      <c r="I16" s="11">
        <v>31541</v>
      </c>
      <c r="J16" s="68">
        <v>31575</v>
      </c>
    </row>
    <row r="17" spans="1:10" x14ac:dyDescent="0.25">
      <c r="A17" s="128" t="s">
        <v>43</v>
      </c>
      <c r="B17" s="129"/>
      <c r="C17" s="129"/>
      <c r="D17" s="129"/>
      <c r="E17" s="129"/>
      <c r="F17" s="11">
        <v>2000</v>
      </c>
      <c r="G17" s="11">
        <v>2000</v>
      </c>
      <c r="H17" s="11">
        <v>2543</v>
      </c>
      <c r="I17" s="11">
        <v>2543</v>
      </c>
      <c r="J17" s="11">
        <v>2543</v>
      </c>
    </row>
    <row r="18" spans="1:10" x14ac:dyDescent="0.25">
      <c r="A18" s="128" t="s">
        <v>44</v>
      </c>
      <c r="B18" s="129"/>
      <c r="C18" s="129"/>
      <c r="D18" s="129"/>
      <c r="E18" s="129"/>
      <c r="F18" s="11">
        <v>69520</v>
      </c>
      <c r="G18" s="11">
        <v>70702</v>
      </c>
      <c r="H18" s="11">
        <v>68626</v>
      </c>
      <c r="I18" s="11">
        <v>68626</v>
      </c>
      <c r="J18" s="68">
        <v>69039.78</v>
      </c>
    </row>
    <row r="19" spans="1:10" x14ac:dyDescent="0.25">
      <c r="A19" s="128" t="s">
        <v>45</v>
      </c>
      <c r="B19" s="129"/>
      <c r="C19" s="129"/>
      <c r="D19" s="129"/>
      <c r="E19" s="129"/>
      <c r="F19" s="11">
        <v>2902</v>
      </c>
      <c r="G19" s="11">
        <v>2902</v>
      </c>
      <c r="H19" s="11">
        <v>2902</v>
      </c>
      <c r="I19" s="11">
        <v>2902</v>
      </c>
      <c r="J19" s="11">
        <v>2902</v>
      </c>
    </row>
    <row r="20" spans="1:10" x14ac:dyDescent="0.25">
      <c r="A20" s="128" t="s">
        <v>46</v>
      </c>
      <c r="B20" s="129"/>
      <c r="C20" s="129"/>
      <c r="D20" s="129"/>
      <c r="E20" s="129"/>
      <c r="F20" s="11">
        <v>5010</v>
      </c>
      <c r="G20" s="11">
        <v>5010</v>
      </c>
      <c r="H20" s="11">
        <v>11417</v>
      </c>
      <c r="I20" s="11">
        <v>11417</v>
      </c>
      <c r="J20" s="68">
        <v>11377</v>
      </c>
    </row>
    <row r="21" spans="1:10" x14ac:dyDescent="0.25">
      <c r="A21" s="128" t="s">
        <v>47</v>
      </c>
      <c r="B21" s="129"/>
      <c r="C21" s="129"/>
      <c r="D21" s="129"/>
      <c r="E21" s="129"/>
      <c r="F21" s="11">
        <v>1500</v>
      </c>
      <c r="G21" s="11">
        <v>1500</v>
      </c>
      <c r="H21" s="11">
        <v>2500</v>
      </c>
      <c r="I21" s="11">
        <v>2500</v>
      </c>
      <c r="J21" s="11">
        <v>2500</v>
      </c>
    </row>
    <row r="22" spans="1:10" ht="15.75" thickBot="1" x14ac:dyDescent="0.3">
      <c r="A22" s="128" t="s">
        <v>48</v>
      </c>
      <c r="B22" s="129"/>
      <c r="C22" s="129"/>
      <c r="D22" s="129"/>
      <c r="E22" s="129"/>
      <c r="F22" s="11">
        <v>4500</v>
      </c>
      <c r="G22" s="11">
        <v>4500</v>
      </c>
      <c r="H22" s="11">
        <v>4500</v>
      </c>
      <c r="I22" s="11">
        <v>4500</v>
      </c>
      <c r="J22" s="11">
        <v>4500</v>
      </c>
    </row>
    <row r="23" spans="1:10" ht="20.25" thickTop="1" thickBot="1" x14ac:dyDescent="0.35">
      <c r="A23" s="130" t="s">
        <v>49</v>
      </c>
      <c r="B23" s="131"/>
      <c r="C23" s="131"/>
      <c r="D23" s="131"/>
      <c r="E23" s="131"/>
      <c r="F23" s="22">
        <f t="shared" ref="F23" si="0">SUM(F6:F22)</f>
        <v>299228</v>
      </c>
      <c r="G23" s="22">
        <f t="shared" ref="G23:H23" si="1">SUM(G6:G22)</f>
        <v>300682</v>
      </c>
      <c r="H23" s="22">
        <f t="shared" si="1"/>
        <v>311894</v>
      </c>
      <c r="I23" s="22">
        <f t="shared" ref="I23:J23" si="2">SUM(I6:I22)</f>
        <v>311894</v>
      </c>
      <c r="J23" s="22">
        <f t="shared" si="2"/>
        <v>312535.86</v>
      </c>
    </row>
    <row r="24" spans="1:10" ht="19.5" thickBot="1" x14ac:dyDescent="0.35">
      <c r="A24" s="132" t="s">
        <v>50</v>
      </c>
      <c r="B24" s="132"/>
      <c r="C24" s="132"/>
      <c r="D24" s="132"/>
      <c r="E24" s="133"/>
      <c r="F24" s="23">
        <v>634670</v>
      </c>
      <c r="G24" s="23">
        <v>657718</v>
      </c>
      <c r="H24" s="23">
        <v>657718</v>
      </c>
      <c r="I24" s="23">
        <v>657718</v>
      </c>
      <c r="J24" s="23">
        <v>665139</v>
      </c>
    </row>
    <row r="25" spans="1:10" x14ac:dyDescent="0.25">
      <c r="A25" s="121" t="s">
        <v>51</v>
      </c>
      <c r="B25" s="121"/>
      <c r="C25" s="121"/>
      <c r="D25" s="121"/>
      <c r="E25" s="121"/>
      <c r="F25" s="3">
        <v>192670</v>
      </c>
      <c r="G25" s="9">
        <v>192670</v>
      </c>
      <c r="H25" s="9">
        <v>192670</v>
      </c>
      <c r="I25" s="9">
        <v>192670</v>
      </c>
      <c r="J25" s="9">
        <v>192670</v>
      </c>
    </row>
    <row r="26" spans="1:10" x14ac:dyDescent="0.25">
      <c r="A26" s="121" t="s">
        <v>52</v>
      </c>
      <c r="B26" s="121"/>
      <c r="C26" s="121"/>
      <c r="D26" s="121"/>
      <c r="E26" s="121"/>
      <c r="F26" s="11">
        <v>397000</v>
      </c>
      <c r="G26" s="11">
        <v>419656</v>
      </c>
      <c r="H26" s="11">
        <v>419656</v>
      </c>
      <c r="I26" s="11">
        <v>419656</v>
      </c>
      <c r="J26" s="11">
        <v>427077</v>
      </c>
    </row>
    <row r="27" spans="1:10" x14ac:dyDescent="0.25">
      <c r="A27" s="121" t="s">
        <v>53</v>
      </c>
      <c r="B27" s="121"/>
      <c r="C27" s="121"/>
      <c r="D27" s="121"/>
      <c r="E27" s="121"/>
      <c r="F27" s="4">
        <v>45000</v>
      </c>
      <c r="G27" s="11">
        <v>45000</v>
      </c>
      <c r="H27" s="11">
        <v>45000</v>
      </c>
      <c r="I27" s="11">
        <v>45000</v>
      </c>
      <c r="J27" s="11">
        <v>45000</v>
      </c>
    </row>
    <row r="28" spans="1:10" ht="15.75" thickBot="1" x14ac:dyDescent="0.3">
      <c r="A28" s="121" t="s">
        <v>54</v>
      </c>
      <c r="B28" s="121"/>
      <c r="C28" s="121"/>
      <c r="D28" s="121"/>
      <c r="E28" s="121"/>
      <c r="F28" s="5">
        <v>0</v>
      </c>
      <c r="G28" s="13">
        <v>392</v>
      </c>
      <c r="H28" s="13">
        <v>392</v>
      </c>
      <c r="I28" s="13">
        <v>392</v>
      </c>
      <c r="J28" s="13">
        <v>392</v>
      </c>
    </row>
    <row r="29" spans="1:10" ht="19.5" thickBot="1" x14ac:dyDescent="0.35">
      <c r="A29" s="24" t="s">
        <v>55</v>
      </c>
      <c r="B29" s="25"/>
      <c r="C29" s="25"/>
      <c r="D29" s="25"/>
      <c r="E29" s="25"/>
      <c r="F29" s="26">
        <f t="shared" ref="F29" si="3">SUM(F23:F24)</f>
        <v>933898</v>
      </c>
      <c r="G29" s="26">
        <f t="shared" ref="G29:H29" si="4">SUM(G23:G24)</f>
        <v>958400</v>
      </c>
      <c r="H29" s="26">
        <f t="shared" si="4"/>
        <v>969612</v>
      </c>
      <c r="I29" s="26">
        <f t="shared" ref="I29:J29" si="5">SUM(I23:I24)</f>
        <v>969612</v>
      </c>
      <c r="J29" s="26">
        <f t="shared" si="5"/>
        <v>977674.86</v>
      </c>
    </row>
    <row r="30" spans="1:10" s="32" customFormat="1" ht="18.75" x14ac:dyDescent="0.3">
      <c r="A30" s="31"/>
      <c r="B30" s="31"/>
      <c r="C30" s="31"/>
      <c r="D30" s="31"/>
      <c r="E30" s="31"/>
      <c r="F30" s="30"/>
      <c r="G30" s="30"/>
      <c r="H30" s="30"/>
      <c r="I30" s="30"/>
      <c r="J30" s="30"/>
    </row>
    <row r="33" spans="1:10" x14ac:dyDescent="0.25">
      <c r="A33" s="122" t="s">
        <v>56</v>
      </c>
      <c r="B33" s="123"/>
      <c r="C33" s="123"/>
      <c r="D33" s="123"/>
      <c r="E33" s="123"/>
      <c r="F33" s="39" t="s">
        <v>1</v>
      </c>
      <c r="G33" s="1" t="s">
        <v>67</v>
      </c>
      <c r="H33" s="1" t="s">
        <v>67</v>
      </c>
      <c r="I33" s="1" t="s">
        <v>67</v>
      </c>
      <c r="J33" s="1" t="s">
        <v>67</v>
      </c>
    </row>
    <row r="34" spans="1:10" ht="15.75" thickBot="1" x14ac:dyDescent="0.3">
      <c r="A34" s="124"/>
      <c r="B34" s="125"/>
      <c r="C34" s="125"/>
      <c r="D34" s="125"/>
      <c r="E34" s="125"/>
      <c r="F34" s="34">
        <v>2018</v>
      </c>
      <c r="G34" s="1" t="s">
        <v>68</v>
      </c>
      <c r="H34" s="1" t="s">
        <v>73</v>
      </c>
      <c r="I34" s="1" t="s">
        <v>75</v>
      </c>
      <c r="J34" s="1" t="s">
        <v>76</v>
      </c>
    </row>
    <row r="35" spans="1:10" ht="15.75" thickTop="1" x14ac:dyDescent="0.25">
      <c r="A35" s="114" t="s">
        <v>2</v>
      </c>
      <c r="B35" s="115"/>
      <c r="C35" s="115"/>
      <c r="D35" s="115"/>
      <c r="E35" s="115"/>
      <c r="F35" s="39" t="s">
        <v>3</v>
      </c>
      <c r="G35" s="1" t="s">
        <v>3</v>
      </c>
      <c r="H35" s="1" t="s">
        <v>3</v>
      </c>
      <c r="I35" s="1" t="s">
        <v>3</v>
      </c>
      <c r="J35" s="1" t="s">
        <v>3</v>
      </c>
    </row>
    <row r="36" spans="1:10" x14ac:dyDescent="0.25">
      <c r="A36" s="97" t="s">
        <v>57</v>
      </c>
      <c r="B36" s="98"/>
      <c r="C36" s="98"/>
      <c r="D36" s="98"/>
      <c r="E36" s="98"/>
      <c r="F36" s="3">
        <v>1588</v>
      </c>
      <c r="G36" s="9">
        <v>1588</v>
      </c>
      <c r="H36" s="9">
        <v>12200</v>
      </c>
      <c r="I36" s="9">
        <v>12200</v>
      </c>
      <c r="J36" s="9">
        <v>12200</v>
      </c>
    </row>
    <row r="37" spans="1:10" x14ac:dyDescent="0.25">
      <c r="A37" s="72" t="s">
        <v>69</v>
      </c>
      <c r="B37" s="73"/>
      <c r="C37" s="73"/>
      <c r="D37" s="73"/>
      <c r="E37" s="120"/>
      <c r="F37" s="3">
        <v>24000</v>
      </c>
      <c r="G37" s="9">
        <v>24000</v>
      </c>
      <c r="H37" s="9">
        <v>24000</v>
      </c>
      <c r="I37" s="9">
        <v>24000</v>
      </c>
      <c r="J37" s="9">
        <v>24000</v>
      </c>
    </row>
    <row r="38" spans="1:10" x14ac:dyDescent="0.25">
      <c r="A38" s="72" t="s">
        <v>58</v>
      </c>
      <c r="B38" s="73"/>
      <c r="C38" s="73"/>
      <c r="D38" s="73"/>
      <c r="E38" s="73"/>
      <c r="F38" s="4">
        <v>4300</v>
      </c>
      <c r="G38" s="11">
        <v>4300</v>
      </c>
      <c r="H38" s="11">
        <v>22899</v>
      </c>
      <c r="I38" s="11">
        <v>22899</v>
      </c>
      <c r="J38" s="11">
        <v>22899</v>
      </c>
    </row>
    <row r="39" spans="1:10" x14ac:dyDescent="0.25">
      <c r="A39" s="89" t="s">
        <v>59</v>
      </c>
      <c r="B39" s="89"/>
      <c r="C39" s="89"/>
      <c r="D39" s="89"/>
      <c r="E39" s="89"/>
      <c r="F39" s="4">
        <v>2000</v>
      </c>
      <c r="G39" s="11">
        <v>2000</v>
      </c>
      <c r="H39" s="11">
        <v>10000</v>
      </c>
      <c r="I39" s="11">
        <v>10000</v>
      </c>
      <c r="J39" s="11">
        <v>10000</v>
      </c>
    </row>
    <row r="40" spans="1:10" x14ac:dyDescent="0.25">
      <c r="A40" s="89" t="s">
        <v>60</v>
      </c>
      <c r="B40" s="89"/>
      <c r="C40" s="89"/>
      <c r="D40" s="89"/>
      <c r="E40" s="89"/>
      <c r="F40" s="4">
        <v>31330</v>
      </c>
      <c r="G40" s="11">
        <v>31330</v>
      </c>
      <c r="H40" s="11">
        <v>103374</v>
      </c>
      <c r="I40" s="11">
        <v>103374</v>
      </c>
      <c r="J40" s="11">
        <v>103374</v>
      </c>
    </row>
    <row r="41" spans="1:10" x14ac:dyDescent="0.25">
      <c r="A41" s="89" t="s">
        <v>70</v>
      </c>
      <c r="B41" s="89"/>
      <c r="C41" s="89"/>
      <c r="D41" s="89"/>
      <c r="E41" s="89"/>
      <c r="F41" s="4">
        <v>0</v>
      </c>
      <c r="G41" s="11">
        <v>0</v>
      </c>
      <c r="H41" s="11">
        <v>0</v>
      </c>
      <c r="I41" s="11">
        <v>0</v>
      </c>
      <c r="J41" s="11">
        <v>0</v>
      </c>
    </row>
    <row r="42" spans="1:10" x14ac:dyDescent="0.25">
      <c r="A42" s="89" t="s">
        <v>77</v>
      </c>
      <c r="B42" s="89"/>
      <c r="C42" s="89"/>
      <c r="D42" s="89"/>
      <c r="E42" s="89"/>
      <c r="F42" s="4">
        <v>0</v>
      </c>
      <c r="G42" s="11">
        <v>0</v>
      </c>
      <c r="H42" s="11">
        <v>0</v>
      </c>
      <c r="I42" s="11">
        <v>0</v>
      </c>
      <c r="J42" s="68">
        <v>1000</v>
      </c>
    </row>
    <row r="43" spans="1:10" ht="19.5" thickBot="1" x14ac:dyDescent="0.35">
      <c r="A43" s="70" t="s">
        <v>61</v>
      </c>
      <c r="B43" s="71"/>
      <c r="C43" s="71"/>
      <c r="D43" s="71"/>
      <c r="E43" s="71"/>
      <c r="F43" s="69">
        <f>SUM(F36:F41)</f>
        <v>63218</v>
      </c>
      <c r="G43" s="69">
        <f>SUM(G36:G41)</f>
        <v>63218</v>
      </c>
      <c r="H43" s="69">
        <f>SUM(H36:H41)</f>
        <v>172473</v>
      </c>
      <c r="I43" s="69">
        <f>SUM(I36:I42)</f>
        <v>172473</v>
      </c>
      <c r="J43" s="69">
        <f>SUM(J36:J42)</f>
        <v>173473</v>
      </c>
    </row>
    <row r="45" spans="1:10" x14ac:dyDescent="0.25">
      <c r="A45" s="87" t="s">
        <v>62</v>
      </c>
      <c r="B45" s="88"/>
      <c r="C45" s="88"/>
      <c r="D45" s="88"/>
      <c r="E45" s="95"/>
      <c r="F45" s="39" t="s">
        <v>1</v>
      </c>
      <c r="G45" s="1" t="s">
        <v>66</v>
      </c>
      <c r="H45" s="1" t="s">
        <v>66</v>
      </c>
      <c r="I45" s="1" t="s">
        <v>66</v>
      </c>
      <c r="J45" s="1" t="s">
        <v>66</v>
      </c>
    </row>
    <row r="46" spans="1:10" ht="15.75" thickBot="1" x14ac:dyDescent="0.3">
      <c r="A46" s="113"/>
      <c r="B46" s="113"/>
      <c r="C46" s="113"/>
      <c r="D46" s="113"/>
      <c r="E46" s="74"/>
      <c r="F46" s="34">
        <v>2018</v>
      </c>
      <c r="G46" s="1" t="s">
        <v>68</v>
      </c>
      <c r="H46" s="1" t="s">
        <v>73</v>
      </c>
      <c r="I46" s="1" t="s">
        <v>75</v>
      </c>
      <c r="J46" s="52">
        <v>43465</v>
      </c>
    </row>
    <row r="47" spans="1:10" ht="15.75" thickTop="1" x14ac:dyDescent="0.25">
      <c r="A47" s="114" t="s">
        <v>2</v>
      </c>
      <c r="B47" s="115"/>
      <c r="C47" s="115"/>
      <c r="D47" s="115"/>
      <c r="E47" s="115"/>
      <c r="F47" s="39" t="s">
        <v>3</v>
      </c>
      <c r="G47" s="1" t="s">
        <v>3</v>
      </c>
      <c r="H47" s="1" t="s">
        <v>3</v>
      </c>
      <c r="I47" s="1" t="s">
        <v>3</v>
      </c>
      <c r="J47" s="1" t="s">
        <v>3</v>
      </c>
    </row>
    <row r="48" spans="1:10" ht="15.75" thickBot="1" x14ac:dyDescent="0.3">
      <c r="A48" s="116" t="s">
        <v>63</v>
      </c>
      <c r="B48" s="116"/>
      <c r="C48" s="116"/>
      <c r="D48" s="116"/>
      <c r="E48" s="117"/>
      <c r="F48" s="28">
        <v>18000</v>
      </c>
      <c r="G48" s="28">
        <v>18000</v>
      </c>
      <c r="H48" s="28">
        <v>18000</v>
      </c>
      <c r="I48" s="28">
        <v>18000</v>
      </c>
      <c r="J48" s="28">
        <v>18000</v>
      </c>
    </row>
    <row r="49" spans="1:10" ht="19.5" thickBot="1" x14ac:dyDescent="0.35">
      <c r="A49" s="118" t="s">
        <v>64</v>
      </c>
      <c r="B49" s="119"/>
      <c r="C49" s="119"/>
      <c r="D49" s="119"/>
      <c r="E49" s="119"/>
      <c r="F49" s="36">
        <f t="shared" ref="F49:G49" si="6">SUM(F48)</f>
        <v>18000</v>
      </c>
      <c r="G49" s="36">
        <f t="shared" si="6"/>
        <v>18000</v>
      </c>
      <c r="H49" s="36">
        <f t="shared" ref="H49:I49" si="7">SUM(H48)</f>
        <v>18000</v>
      </c>
      <c r="I49" s="36">
        <f t="shared" si="7"/>
        <v>18000</v>
      </c>
      <c r="J49" s="36">
        <f t="shared" ref="J49" si="8">SUM(J48)</f>
        <v>18000</v>
      </c>
    </row>
    <row r="50" spans="1:10" ht="22.5" thickTop="1" thickBot="1" x14ac:dyDescent="0.4">
      <c r="A50" s="111" t="s">
        <v>65</v>
      </c>
      <c r="B50" s="112"/>
      <c r="C50" s="112"/>
      <c r="D50" s="112"/>
      <c r="E50" s="112"/>
      <c r="F50" s="43">
        <f>SUM(F29,F43,F49,)</f>
        <v>1015116</v>
      </c>
      <c r="G50" s="43">
        <f>SUM(G29,G43,G49,)</f>
        <v>1039618</v>
      </c>
      <c r="H50" s="43">
        <f>SUM(H29,H43,H49,)</f>
        <v>1160085</v>
      </c>
      <c r="I50" s="43">
        <f>SUM(I29,I43,I49,)</f>
        <v>1160085</v>
      </c>
      <c r="J50" s="43">
        <f>SUM(J29,J43,J49,)</f>
        <v>1169147.8599999999</v>
      </c>
    </row>
    <row r="51" spans="1:10" ht="15.75" thickTop="1" x14ac:dyDescent="0.25"/>
  </sheetData>
  <mergeCells count="39">
    <mergeCell ref="A1:G2"/>
    <mergeCell ref="A14:E14"/>
    <mergeCell ref="A3:E4"/>
    <mergeCell ref="A5:E5"/>
    <mergeCell ref="A6:E6"/>
    <mergeCell ref="A8:E8"/>
    <mergeCell ref="A9:E9"/>
    <mergeCell ref="A10:E10"/>
    <mergeCell ref="A11:E11"/>
    <mergeCell ref="A12:E12"/>
    <mergeCell ref="A13:E13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6:E26"/>
    <mergeCell ref="A27:E27"/>
    <mergeCell ref="A28:E28"/>
    <mergeCell ref="A33:E34"/>
    <mergeCell ref="A35:E35"/>
    <mergeCell ref="A50:E50"/>
    <mergeCell ref="A36:E36"/>
    <mergeCell ref="A38:E38"/>
    <mergeCell ref="A39:E39"/>
    <mergeCell ref="A40:E40"/>
    <mergeCell ref="A45:E46"/>
    <mergeCell ref="A47:E47"/>
    <mergeCell ref="A48:E48"/>
    <mergeCell ref="A49:E49"/>
    <mergeCell ref="A37:E37"/>
    <mergeCell ref="A41:E41"/>
    <mergeCell ref="A42:E4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2019-02-11T14:02:27Z</dcterms:modified>
</cp:coreProperties>
</file>