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</sheets>
  <calcPr calcId="144525"/>
</workbook>
</file>

<file path=xl/calcChain.xml><?xml version="1.0" encoding="utf-8"?>
<calcChain xmlns="http://schemas.openxmlformats.org/spreadsheetml/2006/main">
  <c r="J47" i="1" l="1"/>
  <c r="J18" i="1"/>
  <c r="J9" i="1"/>
  <c r="J25" i="1" s="1"/>
  <c r="J48" i="1" s="1"/>
  <c r="J49" i="2"/>
  <c r="J24" i="2"/>
  <c r="J23" i="2"/>
  <c r="J29" i="2" l="1"/>
  <c r="J50" i="2" s="1"/>
  <c r="I47" i="1"/>
  <c r="I18" i="1"/>
  <c r="I9" i="1"/>
  <c r="I49" i="2"/>
  <c r="I24" i="2"/>
  <c r="I23" i="2"/>
  <c r="I23" i="1" l="1"/>
  <c r="I25" i="1" s="1"/>
  <c r="I48" i="1" s="1"/>
  <c r="I29" i="2"/>
  <c r="I50" i="2" s="1"/>
  <c r="H24" i="2"/>
  <c r="H23" i="2"/>
  <c r="F43" i="2"/>
  <c r="H18" i="1"/>
  <c r="H9" i="1"/>
  <c r="F9" i="1"/>
  <c r="F18" i="1"/>
  <c r="F23" i="2"/>
  <c r="F29" i="2" s="1"/>
  <c r="H23" i="1" l="1"/>
  <c r="H25" i="1" s="1"/>
  <c r="F23" i="1"/>
  <c r="F25" i="1" s="1"/>
  <c r="G47" i="1"/>
  <c r="G18" i="1"/>
  <c r="G9" i="1"/>
  <c r="G49" i="2"/>
  <c r="G24" i="2"/>
  <c r="G23" i="2"/>
  <c r="G29" i="2" l="1"/>
  <c r="G50" i="2" s="1"/>
  <c r="G23" i="1"/>
  <c r="G25" i="1" s="1"/>
  <c r="G48" i="1" s="1"/>
  <c r="H29" i="2"/>
  <c r="H49" i="2" l="1"/>
  <c r="H50" i="2" l="1"/>
  <c r="F49" i="2" l="1"/>
  <c r="F47" i="1"/>
  <c r="F48" i="1" l="1"/>
  <c r="F50" i="2"/>
</calcChain>
</file>

<file path=xl/sharedStrings.xml><?xml version="1.0" encoding="utf-8"?>
<sst xmlns="http://schemas.openxmlformats.org/spreadsheetml/2006/main" count="142" uniqueCount="80">
  <si>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</si>
  <si>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</si>
  <si>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</si>
  <si>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</si>
  <si>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</si>
  <si>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</si>
  <si>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</si>
  <si>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</si>
  <si>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</si>
  <si>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</si>
  <si>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</si>
  <si>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</si>
  <si>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</si>
  <si>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</si>
  <si>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</si>
  <si>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</si>
  <si>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</si>
  <si>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</si>
  <si>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</si>
  <si>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</si>
  <si>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</si>
  <si>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</si>
  <si>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</si>
  <si>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</si>
  <si>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</si>
  <si>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</si>
  <si>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</si>
  <si>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</si>
  <si>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</si>
  <si>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</si>
  <si>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</si>
  <si>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</si>
  <si>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</si>
  <si>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</si>
  <si>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</si>
  <si>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</si>
  <si>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</si>
  <si>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</si>
  <si>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</si>
  <si>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</si>
  <si>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</si>
  <si>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</si>
  <si>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</si>
  <si>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</si>
  <si>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</si>
  <si>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</si>
  <si>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</si>
  <si>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</si>
  <si>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</si>
  <si>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</si>
  <si>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</si>
  <si>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</si>
  <si>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</si>
  <si>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</si>
  <si>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</si>
  <si>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</si>
  <si>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</si>
  <si>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</si>
  <si>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</si>
  <si>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</si>
  <si>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</si>
  <si>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</si>
  <si>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</si>
  <si>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</si>
  <si>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</si>
  <si>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</si>
  <si>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</si>
  <si>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>719-Iné aktíva</t>
  </si>
  <si>
    <t>712-Nákup budov, objektov, alebo ich častí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</si>
  <si>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</si>
  <si>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</si>
  <si>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t>101  374,00</t>
  </si>
  <si>
    <t>721-Transféy vrámci verejnej správy</t>
  </si>
  <si>
    <t>zmeny</t>
  </si>
  <si>
    <t>31.12.</t>
  </si>
  <si>
    <t xml:space="preserve"> ROZPOČET OBCE RAKOVICE 2019 - zmeny k 31.12.2019</t>
  </si>
  <si>
    <t xml:space="preserve"> ROZPOČET OBCE RAKOVICE 2019- zmeny k 31.12.2019</t>
  </si>
  <si>
    <t xml:space="preserve"> </t>
  </si>
  <si>
    <t>311-Granty</t>
  </si>
  <si>
    <t>30.12.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</si>
</sst>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1" xfId="0" applyNumberFormat="1" applyBorder="1"/>
    <xf numFmtId="4" fontId="0" fillId="0" borderId="1" xfId="0" applyNumberFormat="1" applyBorder="1"/>
    <xf numFmtId="4" fontId="0" fillId="2" borderId="1" xfId="0" applyNumberFormat="1" applyFill="1" applyBorder="1"/>
    <xf numFmtId="0" fontId="6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0" fillId="2" borderId="0" xfId="0" applyNumberForma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4" fontId="0" fillId="0" borderId="29" xfId="0" applyNumberFormat="1" applyBorder="1"/>
    <xf numFmtId="0" fontId="9" fillId="2" borderId="0" xfId="0" applyFont="1" applyFill="1" applyBorder="1" applyAlignment="1">
      <alignment horizontal="left"/>
    </xf>
    <xf numFmtId="4" fontId="11" fillId="2" borderId="0" xfId="0" applyNumberFormat="1" applyFont="1" applyFill="1" applyBorder="1"/>
    <xf numFmtId="0" fontId="9" fillId="2" borderId="0" xfId="0" applyFont="1" applyFill="1" applyBorder="1"/>
    <xf numFmtId="0" fontId="0" fillId="2" borderId="0" xfId="0" applyFill="1"/>
    <xf numFmtId="4" fontId="0" fillId="2" borderId="3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11" fillId="3" borderId="33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34" xfId="0" applyNumberFormat="1" applyBorder="1"/>
    <xf numFmtId="4" fontId="11" fillId="4" borderId="36" xfId="0" applyNumberFormat="1" applyFont="1" applyFill="1" applyBorder="1"/>
    <xf numFmtId="4" fontId="11" fillId="3" borderId="37" xfId="0" applyNumberFormat="1" applyFont="1" applyFill="1" applyBorder="1"/>
    <xf numFmtId="2" fontId="0" fillId="0" borderId="39" xfId="0" applyNumberFormat="1" applyBorder="1" applyAlignment="1">
      <alignment horizontal="right"/>
    </xf>
    <xf numFmtId="4" fontId="0" fillId="2" borderId="38" xfId="0" applyNumberFormat="1" applyFill="1" applyBorder="1"/>
    <xf numFmtId="4" fontId="11" fillId="3" borderId="40" xfId="0" applyNumberFormat="1" applyFont="1" applyFill="1" applyBorder="1"/>
    <xf numFmtId="4" fontId="11" fillId="4" borderId="42" xfId="0" applyNumberFormat="1" applyFont="1" applyFill="1" applyBorder="1"/>
    <xf numFmtId="4" fontId="11" fillId="4" borderId="41" xfId="0" applyNumberFormat="1" applyFont="1" applyFill="1" applyBorder="1"/>
    <xf numFmtId="4" fontId="4" fillId="3" borderId="36" xfId="0" applyNumberFormat="1" applyFont="1" applyFill="1" applyBorder="1"/>
    <xf numFmtId="4" fontId="4" fillId="3" borderId="43" xfId="0" applyNumberFormat="1" applyFont="1" applyFill="1" applyBorder="1"/>
    <xf numFmtId="4" fontId="4" fillId="2" borderId="31" xfId="0" applyNumberFormat="1" applyFont="1" applyFill="1" applyBorder="1"/>
    <xf numFmtId="0" fontId="5" fillId="0" borderId="0" xfId="0" applyFont="1" applyAlignment="1"/>
    <xf numFmtId="0" fontId="0" fillId="0" borderId="7" xfId="0" applyBorder="1" applyAlignment="1">
      <alignment horizontal="center"/>
    </xf>
    <xf numFmtId="4" fontId="0" fillId="2" borderId="28" xfId="0" applyNumberForma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9" fillId="3" borderId="45" xfId="0" applyFont="1" applyFill="1" applyBorder="1"/>
    <xf numFmtId="0" fontId="9" fillId="3" borderId="44" xfId="0" applyFont="1" applyFill="1" applyBorder="1"/>
    <xf numFmtId="4" fontId="11" fillId="3" borderId="16" xfId="0" applyNumberFormat="1" applyFont="1" applyFill="1" applyBorder="1"/>
    <xf numFmtId="4" fontId="11" fillId="3" borderId="17" xfId="0" applyNumberFormat="1" applyFont="1" applyFill="1" applyBorder="1"/>
    <xf numFmtId="4" fontId="4" fillId="2" borderId="1" xfId="0" applyNumberFormat="1" applyFont="1" applyFill="1" applyBorder="1"/>
    <xf numFmtId="4" fontId="11" fillId="2" borderId="50" xfId="0" applyNumberFormat="1" applyFont="1" applyFill="1" applyBorder="1"/>
    <xf numFmtId="4" fontId="11" fillId="2" borderId="1" xfId="0" applyNumberFormat="1" applyFont="1" applyFill="1" applyBorder="1"/>
    <xf numFmtId="0" fontId="0" fillId="0" borderId="1" xfId="0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" fontId="2" fillId="2" borderId="1" xfId="0" applyNumberFormat="1" applyFont="1" applyFill="1" applyBorder="1"/>
    <xf numFmtId="0" fontId="0" fillId="0" borderId="0" xfId="0" applyBorder="1" applyAlignment="1">
      <alignment horizontal="center"/>
    </xf>
    <xf numFmtId="16" fontId="0" fillId="0" borderId="0" xfId="0" applyNumberFormat="1" applyBorder="1" applyAlignment="1">
      <alignment horizontal="center"/>
    </xf>
    <xf numFmtId="4" fontId="0" fillId="2" borderId="0" xfId="0" applyNumberFormat="1" applyFont="1" applyFill="1" applyBorder="1"/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4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5" xfId="0" applyBorder="1" applyAlignment="1">
      <alignment horizontal="left"/>
    </xf>
    <xf numFmtId="0" fontId="9" fillId="3" borderId="30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9" fillId="2" borderId="49" xfId="0" applyFont="1" applyFill="1" applyBorder="1" applyAlignment="1">
      <alignment horizontal="left"/>
    </xf>
    <xf numFmtId="0" fontId="9" fillId="2" borderId="3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6" workbookViewId="0">
      <selection activeCell="S19" sqref="S19:S20"/>
    </sheetView>
  </sheetViews>
  <sheetFormatPr defaultRowHeight="15" x14ac:dyDescent="0.25"/>
  <cols>
    <col min="6" max="6" width="13.140625" customWidth="1"/>
    <col min="7" max="7" width="13.42578125" customWidth="1"/>
    <col min="8" max="10" width="12.85546875" customWidth="1"/>
  </cols>
  <sheetData>
    <row r="1" spans="1:10" ht="15" customHeight="1" x14ac:dyDescent="0.35">
      <c r="A1" s="66" t="s">
        <v>76</v>
      </c>
      <c r="B1" s="66"/>
      <c r="C1" s="66"/>
      <c r="D1" s="66"/>
      <c r="E1" s="66"/>
      <c r="F1" s="66"/>
      <c r="G1" s="66"/>
      <c r="H1" s="66"/>
      <c r="I1" s="38"/>
      <c r="J1" s="38"/>
    </row>
    <row r="2" spans="1:10" ht="15" customHeight="1" x14ac:dyDescent="0.35">
      <c r="A2" s="67"/>
      <c r="B2" s="67"/>
      <c r="C2" s="67"/>
      <c r="D2" s="67"/>
      <c r="E2" s="67"/>
      <c r="F2" s="67"/>
      <c r="G2" s="67"/>
      <c r="H2" s="67"/>
      <c r="I2" s="38"/>
      <c r="J2" s="38"/>
    </row>
    <row r="3" spans="1:10" x14ac:dyDescent="0.25">
      <c r="A3" s="73" t="s">
        <v>0</v>
      </c>
      <c r="B3" s="74"/>
      <c r="C3" s="74"/>
      <c r="D3" s="74"/>
      <c r="E3" s="75"/>
      <c r="F3" s="19" t="s">
        <v>1</v>
      </c>
      <c r="G3" s="50" t="s">
        <v>73</v>
      </c>
      <c r="H3" s="50" t="s">
        <v>73</v>
      </c>
      <c r="I3" s="52" t="s">
        <v>73</v>
      </c>
      <c r="J3" s="55" t="s">
        <v>73</v>
      </c>
    </row>
    <row r="4" spans="1:10" x14ac:dyDescent="0.25">
      <c r="A4" s="74"/>
      <c r="B4" s="74"/>
      <c r="C4" s="74"/>
      <c r="D4" s="74"/>
      <c r="E4" s="75"/>
      <c r="F4" s="19">
        <v>2019</v>
      </c>
      <c r="G4" s="51">
        <v>43555</v>
      </c>
      <c r="H4" s="51">
        <v>43646</v>
      </c>
      <c r="I4" s="51">
        <v>43738</v>
      </c>
      <c r="J4" s="51">
        <v>44196</v>
      </c>
    </row>
    <row r="5" spans="1:10" ht="15.75" thickBot="1" x14ac:dyDescent="0.3">
      <c r="A5" s="68" t="s">
        <v>2</v>
      </c>
      <c r="B5" s="69"/>
      <c r="C5" s="69"/>
      <c r="D5" s="69"/>
      <c r="E5" s="69"/>
      <c r="F5" s="20" t="s">
        <v>3</v>
      </c>
      <c r="G5" s="2" t="s">
        <v>3</v>
      </c>
      <c r="H5" s="2" t="s">
        <v>3</v>
      </c>
      <c r="I5" s="2" t="s">
        <v>3</v>
      </c>
      <c r="J5" s="2" t="s">
        <v>77</v>
      </c>
    </row>
    <row r="6" spans="1:10" ht="15.75" thickTop="1" x14ac:dyDescent="0.25">
      <c r="A6" s="64" t="s">
        <v>4</v>
      </c>
      <c r="B6" s="65"/>
      <c r="C6" s="65"/>
      <c r="D6" s="65"/>
      <c r="E6" s="65"/>
      <c r="F6" s="27">
        <v>284664</v>
      </c>
      <c r="G6" s="40">
        <v>316205</v>
      </c>
      <c r="H6" s="40">
        <v>316205</v>
      </c>
      <c r="I6" s="40">
        <v>316205</v>
      </c>
      <c r="J6" s="40">
        <v>316205</v>
      </c>
    </row>
    <row r="7" spans="1:10" x14ac:dyDescent="0.25">
      <c r="A7" s="70" t="s">
        <v>5</v>
      </c>
      <c r="B7" s="70"/>
      <c r="C7" s="70"/>
      <c r="D7" s="70"/>
      <c r="E7" s="70"/>
      <c r="F7" s="4">
        <v>37100</v>
      </c>
      <c r="G7" s="5">
        <v>37100</v>
      </c>
      <c r="H7" s="5">
        <v>37100</v>
      </c>
      <c r="I7" s="5">
        <v>37100</v>
      </c>
      <c r="J7" s="5">
        <v>37100</v>
      </c>
    </row>
    <row r="8" spans="1:10" x14ac:dyDescent="0.25">
      <c r="A8" s="70" t="s">
        <v>6</v>
      </c>
      <c r="B8" s="70"/>
      <c r="C8" s="70"/>
      <c r="D8" s="70"/>
      <c r="E8" s="70"/>
      <c r="F8" s="4">
        <v>186195</v>
      </c>
      <c r="G8" s="5">
        <v>149456</v>
      </c>
      <c r="H8" s="5">
        <v>149456</v>
      </c>
      <c r="I8" s="5">
        <v>149456</v>
      </c>
      <c r="J8" s="5">
        <v>37290</v>
      </c>
    </row>
    <row r="9" spans="1:10" x14ac:dyDescent="0.25">
      <c r="A9" s="71" t="s">
        <v>7</v>
      </c>
      <c r="B9" s="72"/>
      <c r="C9" s="72"/>
      <c r="D9" s="72"/>
      <c r="E9" s="72"/>
      <c r="F9" s="47">
        <f t="shared" ref="F9" si="0">SUM(F6:F8)</f>
        <v>507959</v>
      </c>
      <c r="G9" s="47">
        <f t="shared" ref="G9:H9" si="1">SUM(G6:G8)</f>
        <v>502761</v>
      </c>
      <c r="H9" s="47">
        <f t="shared" si="1"/>
        <v>502761</v>
      </c>
      <c r="I9" s="47">
        <f t="shared" ref="I9:J9" si="2">SUM(I6:I8)</f>
        <v>502761</v>
      </c>
      <c r="J9" s="47">
        <f t="shared" si="2"/>
        <v>390595</v>
      </c>
    </row>
    <row r="10" spans="1:10" x14ac:dyDescent="0.25">
      <c r="A10" s="70" t="s">
        <v>8</v>
      </c>
      <c r="B10" s="70"/>
      <c r="C10" s="70"/>
      <c r="D10" s="70"/>
      <c r="E10" s="70"/>
      <c r="F10" s="5">
        <v>4000</v>
      </c>
      <c r="G10" s="5">
        <v>4000</v>
      </c>
      <c r="H10" s="5">
        <v>4000</v>
      </c>
      <c r="I10" s="5">
        <v>4000</v>
      </c>
      <c r="J10" s="5">
        <v>4000</v>
      </c>
    </row>
    <row r="11" spans="1:10" x14ac:dyDescent="0.25">
      <c r="A11" s="70" t="s">
        <v>9</v>
      </c>
      <c r="B11" s="70"/>
      <c r="C11" s="70"/>
      <c r="D11" s="70"/>
      <c r="E11" s="70"/>
      <c r="F11" s="5">
        <v>38800</v>
      </c>
      <c r="G11" s="5">
        <v>38800</v>
      </c>
      <c r="H11" s="5">
        <v>38800</v>
      </c>
      <c r="I11" s="5">
        <v>38800</v>
      </c>
      <c r="J11" s="5">
        <v>38800</v>
      </c>
    </row>
    <row r="12" spans="1:10" x14ac:dyDescent="0.25">
      <c r="A12" s="70" t="s">
        <v>10</v>
      </c>
      <c r="B12" s="70"/>
      <c r="C12" s="70"/>
      <c r="D12" s="70"/>
      <c r="E12" s="70"/>
      <c r="F12" s="4">
        <v>3000</v>
      </c>
      <c r="G12" s="5">
        <v>3000</v>
      </c>
      <c r="H12" s="5">
        <v>3000</v>
      </c>
      <c r="I12" s="5">
        <v>3000</v>
      </c>
      <c r="J12" s="5">
        <v>3000</v>
      </c>
    </row>
    <row r="13" spans="1:10" x14ac:dyDescent="0.25">
      <c r="A13" s="76" t="s">
        <v>69</v>
      </c>
      <c r="B13" s="70"/>
      <c r="C13" s="70"/>
      <c r="D13" s="70"/>
      <c r="E13" s="70"/>
      <c r="F13" s="4">
        <v>140</v>
      </c>
      <c r="G13" s="5">
        <v>140</v>
      </c>
      <c r="H13" s="5">
        <v>140</v>
      </c>
      <c r="I13" s="5">
        <v>140</v>
      </c>
      <c r="J13" s="5">
        <v>140</v>
      </c>
    </row>
    <row r="14" spans="1:10" x14ac:dyDescent="0.25">
      <c r="A14" s="76" t="s">
        <v>11</v>
      </c>
      <c r="B14" s="70"/>
      <c r="C14" s="70"/>
      <c r="D14" s="70"/>
      <c r="E14" s="70"/>
      <c r="F14" s="4">
        <v>3550</v>
      </c>
      <c r="G14" s="5">
        <v>3550</v>
      </c>
      <c r="H14" s="5">
        <v>3550</v>
      </c>
      <c r="I14" s="5">
        <v>3550</v>
      </c>
      <c r="J14" s="5">
        <v>3550</v>
      </c>
    </row>
    <row r="15" spans="1:10" x14ac:dyDescent="0.25">
      <c r="A15" s="70" t="s">
        <v>12</v>
      </c>
      <c r="B15" s="70"/>
      <c r="C15" s="70"/>
      <c r="D15" s="70"/>
      <c r="E15" s="70"/>
      <c r="F15" s="5">
        <v>720</v>
      </c>
      <c r="G15" s="5">
        <v>720</v>
      </c>
      <c r="H15" s="5">
        <v>720</v>
      </c>
      <c r="I15" s="5">
        <v>720</v>
      </c>
      <c r="J15" s="5">
        <v>720</v>
      </c>
    </row>
    <row r="16" spans="1:10" x14ac:dyDescent="0.25">
      <c r="A16" s="70" t="s">
        <v>13</v>
      </c>
      <c r="B16" s="70"/>
      <c r="C16" s="70"/>
      <c r="D16" s="70"/>
      <c r="E16" s="70"/>
      <c r="F16" s="4">
        <v>100</v>
      </c>
      <c r="G16" s="5">
        <v>100</v>
      </c>
      <c r="H16" s="5">
        <v>100</v>
      </c>
      <c r="I16" s="5">
        <v>100</v>
      </c>
      <c r="J16" s="5">
        <v>100</v>
      </c>
    </row>
    <row r="17" spans="1:10" x14ac:dyDescent="0.25">
      <c r="A17" s="76" t="s">
        <v>70</v>
      </c>
      <c r="B17" s="70"/>
      <c r="C17" s="70"/>
      <c r="D17" s="70"/>
      <c r="E17" s="70"/>
      <c r="F17" s="4">
        <v>2200</v>
      </c>
      <c r="G17" s="5">
        <v>2200</v>
      </c>
      <c r="H17" s="5">
        <v>2200</v>
      </c>
      <c r="I17" s="5">
        <v>2200</v>
      </c>
      <c r="J17" s="5">
        <v>3750</v>
      </c>
    </row>
    <row r="18" spans="1:10" x14ac:dyDescent="0.25">
      <c r="A18" s="71" t="s">
        <v>14</v>
      </c>
      <c r="B18" s="72"/>
      <c r="C18" s="72"/>
      <c r="D18" s="72"/>
      <c r="E18" s="72"/>
      <c r="F18" s="47">
        <f>SUM(F10:F17)</f>
        <v>52510</v>
      </c>
      <c r="G18" s="47">
        <f>SUM(G10:G17)</f>
        <v>52510</v>
      </c>
      <c r="H18" s="47">
        <f>SUM(H10:H17)</f>
        <v>52510</v>
      </c>
      <c r="I18" s="47">
        <f>SUM(I10:I17)</f>
        <v>52510</v>
      </c>
      <c r="J18" s="47">
        <f>SUM(J10:J17)</f>
        <v>54060</v>
      </c>
    </row>
    <row r="19" spans="1:10" x14ac:dyDescent="0.25">
      <c r="A19" s="92" t="s">
        <v>78</v>
      </c>
      <c r="B19" s="93"/>
      <c r="C19" s="93"/>
      <c r="D19" s="93"/>
      <c r="E19" s="94"/>
      <c r="F19" s="57">
        <v>0</v>
      </c>
      <c r="G19" s="57">
        <v>0</v>
      </c>
      <c r="H19" s="57">
        <v>0</v>
      </c>
      <c r="I19" s="57">
        <v>0</v>
      </c>
      <c r="J19" s="57">
        <v>15</v>
      </c>
    </row>
    <row r="20" spans="1:10" x14ac:dyDescent="0.25">
      <c r="A20" s="70" t="s">
        <v>15</v>
      </c>
      <c r="B20" s="70"/>
      <c r="C20" s="70"/>
      <c r="D20" s="70"/>
      <c r="E20" s="70"/>
      <c r="F20" s="5">
        <v>445977</v>
      </c>
      <c r="G20" s="5">
        <v>485639</v>
      </c>
      <c r="H20" s="5">
        <v>486267</v>
      </c>
      <c r="I20" s="5">
        <v>504656</v>
      </c>
      <c r="J20" s="5">
        <v>696272</v>
      </c>
    </row>
    <row r="21" spans="1:10" x14ac:dyDescent="0.25">
      <c r="A21" s="70" t="s">
        <v>16</v>
      </c>
      <c r="B21" s="70"/>
      <c r="C21" s="70"/>
      <c r="D21" s="70"/>
      <c r="E21" s="70"/>
      <c r="F21" s="5">
        <v>427187</v>
      </c>
      <c r="G21" s="5">
        <v>465561</v>
      </c>
      <c r="H21" s="5">
        <v>465561</v>
      </c>
      <c r="I21" s="5">
        <v>483950</v>
      </c>
      <c r="J21" s="5">
        <v>495033</v>
      </c>
    </row>
    <row r="22" spans="1:10" x14ac:dyDescent="0.25">
      <c r="A22" s="71" t="s">
        <v>17</v>
      </c>
      <c r="B22" s="72"/>
      <c r="C22" s="72"/>
      <c r="D22" s="72"/>
      <c r="E22" s="72"/>
      <c r="F22" s="47">
        <v>445977</v>
      </c>
      <c r="G22" s="47">
        <v>485639</v>
      </c>
      <c r="H22" s="47">
        <v>486267</v>
      </c>
      <c r="I22" s="47">
        <v>504656</v>
      </c>
      <c r="J22" s="47">
        <v>696282</v>
      </c>
    </row>
    <row r="23" spans="1:10" ht="18.75" x14ac:dyDescent="0.3">
      <c r="A23" s="91" t="s">
        <v>18</v>
      </c>
      <c r="B23" s="91"/>
      <c r="C23" s="91"/>
      <c r="D23" s="91"/>
      <c r="E23" s="91"/>
      <c r="F23" s="47">
        <f>SUM(F9,F18,F22,)</f>
        <v>1006446</v>
      </c>
      <c r="G23" s="47">
        <f>SUM(G9,G18,G22,)</f>
        <v>1040910</v>
      </c>
      <c r="H23" s="47">
        <f>SUM(H9,H18,H22,)</f>
        <v>1041538</v>
      </c>
      <c r="I23" s="47">
        <f>SUM(I9,I18,I22,)</f>
        <v>1059927</v>
      </c>
      <c r="J23" s="47">
        <v>1140942</v>
      </c>
    </row>
    <row r="24" spans="1:10" ht="18.75" x14ac:dyDescent="0.3">
      <c r="A24" s="91" t="s">
        <v>19</v>
      </c>
      <c r="B24" s="91"/>
      <c r="C24" s="91"/>
      <c r="D24" s="91"/>
      <c r="E24" s="91"/>
      <c r="F24" s="47">
        <v>45000</v>
      </c>
      <c r="G24" s="47">
        <v>45000</v>
      </c>
      <c r="H24" s="47">
        <v>45000</v>
      </c>
      <c r="I24" s="47">
        <v>45000</v>
      </c>
      <c r="J24" s="47">
        <v>46385</v>
      </c>
    </row>
    <row r="25" spans="1:10" ht="19.5" thickBot="1" x14ac:dyDescent="0.35">
      <c r="A25" s="80" t="s">
        <v>20</v>
      </c>
      <c r="B25" s="81"/>
      <c r="C25" s="81"/>
      <c r="D25" s="81"/>
      <c r="E25" s="82"/>
      <c r="F25" s="45">
        <f t="shared" ref="F25" si="3">SUM(F23:F24)</f>
        <v>1051446</v>
      </c>
      <c r="G25" s="46">
        <f t="shared" ref="G25" si="4">SUM(G23:G24)</f>
        <v>1085910</v>
      </c>
      <c r="H25" s="46">
        <f t="shared" ref="H25:I25" si="5">SUM(H23:H24)</f>
        <v>1086538</v>
      </c>
      <c r="I25" s="46">
        <f t="shared" si="5"/>
        <v>1104927</v>
      </c>
      <c r="J25" s="46">
        <f t="shared" ref="J25" si="6">SUM(J23:J24)</f>
        <v>1187327</v>
      </c>
    </row>
    <row r="26" spans="1:10" ht="18.75" x14ac:dyDescent="0.3">
      <c r="A26" s="14"/>
      <c r="B26" s="14"/>
      <c r="C26" s="14"/>
      <c r="D26" s="14"/>
      <c r="E26" s="14"/>
      <c r="F26" s="15"/>
      <c r="G26" s="15"/>
      <c r="H26" s="15"/>
      <c r="I26" s="15"/>
      <c r="J26" s="15"/>
    </row>
    <row r="27" spans="1:10" ht="18.75" x14ac:dyDescent="0.3">
      <c r="A27" s="14"/>
      <c r="B27" s="14"/>
      <c r="C27" s="14"/>
      <c r="D27" s="14"/>
      <c r="E27" s="14"/>
      <c r="F27" s="15"/>
      <c r="G27" s="15"/>
      <c r="H27" s="15"/>
      <c r="I27" s="15"/>
      <c r="J27" s="15"/>
    </row>
    <row r="28" spans="1:10" ht="18.75" x14ac:dyDescent="0.3">
      <c r="A28" s="14"/>
      <c r="B28" s="14"/>
      <c r="C28" s="14"/>
      <c r="D28" s="14"/>
      <c r="E28" s="14"/>
      <c r="F28" s="15"/>
      <c r="G28" s="15"/>
      <c r="H28" s="15"/>
      <c r="I28" s="15"/>
      <c r="J28" s="15"/>
    </row>
    <row r="29" spans="1:10" ht="18.75" x14ac:dyDescent="0.3">
      <c r="A29" s="14"/>
      <c r="B29" s="14"/>
      <c r="C29" s="14"/>
      <c r="D29" s="14"/>
      <c r="E29" s="14"/>
      <c r="F29" s="15"/>
      <c r="G29" s="15"/>
      <c r="H29" s="15"/>
      <c r="I29" s="15"/>
      <c r="J29" s="15"/>
    </row>
    <row r="30" spans="1:10" ht="18.75" x14ac:dyDescent="0.3">
      <c r="A30" s="14"/>
      <c r="B30" s="14"/>
      <c r="C30" s="14"/>
      <c r="D30" s="14"/>
      <c r="E30" s="14"/>
      <c r="F30" s="15"/>
      <c r="G30" s="15"/>
      <c r="H30" s="15"/>
      <c r="I30" s="15"/>
      <c r="J30" s="15"/>
    </row>
    <row r="31" spans="1:10" ht="18.75" x14ac:dyDescent="0.3">
      <c r="A31" s="14"/>
      <c r="B31" s="14"/>
      <c r="C31" s="14"/>
      <c r="D31" s="14"/>
      <c r="E31" s="14"/>
      <c r="F31" s="15"/>
      <c r="G31" s="15"/>
      <c r="H31" s="15"/>
      <c r="I31" s="15"/>
      <c r="J31" s="15"/>
    </row>
    <row r="32" spans="1:10" ht="18.75" x14ac:dyDescent="0.3">
      <c r="A32" s="6"/>
      <c r="B32" s="6"/>
      <c r="C32" s="6"/>
      <c r="D32" s="6"/>
      <c r="E32" s="6"/>
      <c r="F32" s="7"/>
      <c r="G32" s="7"/>
      <c r="H32" s="7"/>
      <c r="I32" s="7"/>
      <c r="J32" s="7"/>
    </row>
    <row r="33" spans="1:10" x14ac:dyDescent="0.25">
      <c r="A33" s="73" t="s">
        <v>21</v>
      </c>
      <c r="B33" s="74"/>
      <c r="C33" s="74"/>
      <c r="D33" s="74"/>
      <c r="E33" s="75"/>
      <c r="F33" s="25" t="s">
        <v>1</v>
      </c>
      <c r="G33" s="50" t="s">
        <v>73</v>
      </c>
      <c r="H33" s="50" t="s">
        <v>73</v>
      </c>
      <c r="I33" s="52" t="s">
        <v>73</v>
      </c>
      <c r="J33" s="55" t="s">
        <v>73</v>
      </c>
    </row>
    <row r="34" spans="1:10" x14ac:dyDescent="0.25">
      <c r="A34" s="74"/>
      <c r="B34" s="74"/>
      <c r="C34" s="74"/>
      <c r="D34" s="74"/>
      <c r="E34" s="75"/>
      <c r="F34" s="25">
        <v>2019</v>
      </c>
      <c r="G34" s="51">
        <v>43555</v>
      </c>
      <c r="H34" s="51">
        <v>43646</v>
      </c>
      <c r="I34" s="51">
        <v>43738</v>
      </c>
      <c r="J34" s="51">
        <v>44195</v>
      </c>
    </row>
    <row r="35" spans="1:10" ht="15.75" thickBot="1" x14ac:dyDescent="0.3">
      <c r="A35" s="68" t="s">
        <v>2</v>
      </c>
      <c r="B35" s="69"/>
      <c r="C35" s="69"/>
      <c r="D35" s="69"/>
      <c r="E35" s="69"/>
      <c r="F35" s="22" t="s">
        <v>3</v>
      </c>
      <c r="G35" s="23" t="s">
        <v>3</v>
      </c>
      <c r="H35" s="23" t="s">
        <v>3</v>
      </c>
      <c r="I35" s="23" t="s">
        <v>3</v>
      </c>
      <c r="J35" s="23" t="s">
        <v>3</v>
      </c>
    </row>
    <row r="36" spans="1:10" ht="16.5" thickTop="1" thickBot="1" x14ac:dyDescent="0.3">
      <c r="A36" s="61" t="s">
        <v>22</v>
      </c>
      <c r="B36" s="62"/>
      <c r="C36" s="62"/>
      <c r="D36" s="62"/>
      <c r="E36" s="63"/>
      <c r="F36" s="18">
        <v>1000</v>
      </c>
      <c r="G36" s="31">
        <v>1000</v>
      </c>
      <c r="H36" s="31">
        <v>2533</v>
      </c>
      <c r="I36" s="31">
        <v>2533</v>
      </c>
      <c r="J36" s="31">
        <v>2533</v>
      </c>
    </row>
    <row r="37" spans="1:10" x14ac:dyDescent="0.25">
      <c r="A37" s="70" t="s">
        <v>66</v>
      </c>
      <c r="B37" s="70"/>
      <c r="C37" s="70"/>
      <c r="D37" s="70"/>
      <c r="E37" s="70"/>
      <c r="F37" s="24">
        <v>0</v>
      </c>
      <c r="G37" s="30">
        <v>37000</v>
      </c>
      <c r="H37" s="30">
        <v>37000</v>
      </c>
      <c r="I37" s="30">
        <v>37000</v>
      </c>
      <c r="J37" s="30">
        <v>37000</v>
      </c>
    </row>
    <row r="38" spans="1:10" ht="19.5" thickBot="1" x14ac:dyDescent="0.35">
      <c r="A38" s="80" t="s">
        <v>23</v>
      </c>
      <c r="B38" s="81"/>
      <c r="C38" s="81"/>
      <c r="D38" s="81"/>
      <c r="E38" s="82"/>
      <c r="F38" s="29">
        <v>1000</v>
      </c>
      <c r="G38" s="32">
        <v>38000</v>
      </c>
      <c r="H38" s="32">
        <v>39533</v>
      </c>
      <c r="I38" s="32">
        <v>39533</v>
      </c>
      <c r="J38" s="32">
        <v>39533</v>
      </c>
    </row>
    <row r="39" spans="1:10" ht="18.75" x14ac:dyDescent="0.3">
      <c r="A39" s="6"/>
      <c r="B39" s="6"/>
      <c r="C39" s="6"/>
      <c r="D39" s="6"/>
      <c r="E39" s="6"/>
      <c r="F39" s="8"/>
      <c r="G39" s="8"/>
      <c r="H39" s="8"/>
      <c r="I39" s="8"/>
      <c r="J39" s="8"/>
    </row>
    <row r="40" spans="1:10" x14ac:dyDescent="0.25">
      <c r="A40" s="73" t="s">
        <v>24</v>
      </c>
      <c r="B40" s="74"/>
      <c r="C40" s="74"/>
      <c r="D40" s="74"/>
      <c r="E40" s="75"/>
      <c r="F40" s="25" t="s">
        <v>1</v>
      </c>
      <c r="G40" s="50" t="s">
        <v>73</v>
      </c>
      <c r="H40" s="50" t="s">
        <v>73</v>
      </c>
      <c r="I40" s="52" t="s">
        <v>73</v>
      </c>
      <c r="J40" s="55" t="s">
        <v>73</v>
      </c>
    </row>
    <row r="41" spans="1:10" x14ac:dyDescent="0.25">
      <c r="A41" s="74"/>
      <c r="B41" s="74"/>
      <c r="C41" s="74"/>
      <c r="D41" s="74"/>
      <c r="E41" s="75"/>
      <c r="F41" s="25">
        <v>2019</v>
      </c>
      <c r="G41" s="51">
        <v>43555</v>
      </c>
      <c r="H41" s="51">
        <v>43646</v>
      </c>
      <c r="I41" s="51">
        <v>43738</v>
      </c>
      <c r="J41" s="51" t="s">
        <v>79</v>
      </c>
    </row>
    <row r="42" spans="1:10" ht="15.75" thickBot="1" x14ac:dyDescent="0.3">
      <c r="A42" s="68" t="s">
        <v>2</v>
      </c>
      <c r="B42" s="69"/>
      <c r="C42" s="69"/>
      <c r="D42" s="69"/>
      <c r="E42" s="69"/>
      <c r="F42" s="26" t="s">
        <v>3</v>
      </c>
      <c r="G42" s="26" t="s">
        <v>3</v>
      </c>
      <c r="H42" s="39" t="s">
        <v>3</v>
      </c>
      <c r="I42" s="53" t="s">
        <v>3</v>
      </c>
      <c r="J42" s="56" t="s">
        <v>3</v>
      </c>
    </row>
    <row r="43" spans="1:10" ht="15.75" thickTop="1" x14ac:dyDescent="0.25">
      <c r="A43" s="64" t="s">
        <v>25</v>
      </c>
      <c r="B43" s="65"/>
      <c r="C43" s="65"/>
      <c r="D43" s="65"/>
      <c r="E43" s="65"/>
      <c r="F43" s="3">
        <v>0</v>
      </c>
      <c r="G43" s="3">
        <v>530</v>
      </c>
      <c r="H43" s="3">
        <v>530</v>
      </c>
      <c r="I43" s="3">
        <v>530</v>
      </c>
      <c r="J43" s="3">
        <v>530</v>
      </c>
    </row>
    <row r="44" spans="1:10" x14ac:dyDescent="0.25">
      <c r="A44" s="83" t="s">
        <v>27</v>
      </c>
      <c r="B44" s="84"/>
      <c r="C44" s="84"/>
      <c r="D44" s="84"/>
      <c r="E44" s="84"/>
      <c r="F44" s="42" t="s">
        <v>71</v>
      </c>
      <c r="G44" s="4">
        <v>101374</v>
      </c>
      <c r="H44" s="9">
        <v>132168</v>
      </c>
      <c r="I44" s="5">
        <v>132168</v>
      </c>
      <c r="J44" s="5">
        <v>132168</v>
      </c>
    </row>
    <row r="45" spans="1:10" x14ac:dyDescent="0.25">
      <c r="A45" s="64" t="s">
        <v>26</v>
      </c>
      <c r="B45" s="65"/>
      <c r="C45" s="65"/>
      <c r="D45" s="65"/>
      <c r="E45" s="65"/>
      <c r="F45" s="3">
        <v>22677</v>
      </c>
      <c r="G45" s="3">
        <v>22677</v>
      </c>
      <c r="H45" s="3">
        <v>22677</v>
      </c>
      <c r="I45" s="3">
        <v>22677</v>
      </c>
      <c r="J45" s="3">
        <v>23207</v>
      </c>
    </row>
    <row r="46" spans="1:10" ht="15.75" thickBot="1" x14ac:dyDescent="0.3">
      <c r="A46" s="85" t="s">
        <v>28</v>
      </c>
      <c r="B46" s="86"/>
      <c r="C46" s="86"/>
      <c r="D46" s="86"/>
      <c r="E46" s="87"/>
      <c r="F46" s="37">
        <v>124051</v>
      </c>
      <c r="G46" s="37">
        <v>124581</v>
      </c>
      <c r="H46" s="37">
        <v>124581</v>
      </c>
      <c r="I46" s="37">
        <v>155375</v>
      </c>
      <c r="J46" s="37">
        <v>155375</v>
      </c>
    </row>
    <row r="47" spans="1:10" ht="19.5" thickBot="1" x14ac:dyDescent="0.35">
      <c r="A47" s="88" t="s">
        <v>29</v>
      </c>
      <c r="B47" s="89"/>
      <c r="C47" s="89"/>
      <c r="D47" s="89"/>
      <c r="E47" s="90"/>
      <c r="F47" s="35">
        <f t="shared" ref="F47" si="7">SUM(F46)</f>
        <v>124051</v>
      </c>
      <c r="G47" s="36">
        <f t="shared" ref="G47" si="8">SUM(G46)</f>
        <v>124581</v>
      </c>
      <c r="H47" s="36">
        <v>155375</v>
      </c>
      <c r="I47" s="36">
        <f t="shared" ref="I47:J47" si="9">SUM(I46)</f>
        <v>155375</v>
      </c>
      <c r="J47" s="36">
        <f t="shared" si="9"/>
        <v>155375</v>
      </c>
    </row>
    <row r="48" spans="1:10" ht="22.5" thickTop="1" thickBot="1" x14ac:dyDescent="0.4">
      <c r="A48" s="77" t="s">
        <v>30</v>
      </c>
      <c r="B48" s="78"/>
      <c r="C48" s="78"/>
      <c r="D48" s="78"/>
      <c r="E48" s="79"/>
      <c r="F48" s="34">
        <f>SUM(F25,F38,F47,)</f>
        <v>1176497</v>
      </c>
      <c r="G48" s="33">
        <f>SUM(G25,G38,G47,)</f>
        <v>1248491</v>
      </c>
      <c r="H48" s="33">
        <v>1281446</v>
      </c>
      <c r="I48" s="33">
        <f>SUM(I25,I38,I47,)</f>
        <v>1299835</v>
      </c>
      <c r="J48" s="33">
        <f>SUM(J25,J38,J47,)</f>
        <v>1382235</v>
      </c>
    </row>
    <row r="49" ht="15.75" thickTop="1" x14ac:dyDescent="0.25"/>
    <row r="63" ht="0.75" customHeight="1" x14ac:dyDescent="0.25"/>
  </sheetData>
  <mergeCells count="36">
    <mergeCell ref="A3:E4"/>
    <mergeCell ref="A5:E5"/>
    <mergeCell ref="A6:E6"/>
    <mergeCell ref="A25:E25"/>
    <mergeCell ref="A23:E23"/>
    <mergeCell ref="A24:E24"/>
    <mergeCell ref="A16:E16"/>
    <mergeCell ref="A17:E17"/>
    <mergeCell ref="A21:E21"/>
    <mergeCell ref="A22:E22"/>
    <mergeCell ref="A7:E7"/>
    <mergeCell ref="A19:E19"/>
    <mergeCell ref="A48:E48"/>
    <mergeCell ref="A38:E38"/>
    <mergeCell ref="A40:E41"/>
    <mergeCell ref="A42:E42"/>
    <mergeCell ref="A43:E43"/>
    <mergeCell ref="A44:E44"/>
    <mergeCell ref="A46:E46"/>
    <mergeCell ref="A47:E47"/>
    <mergeCell ref="A36:E36"/>
    <mergeCell ref="A45:E45"/>
    <mergeCell ref="A1:H2"/>
    <mergeCell ref="A35:E35"/>
    <mergeCell ref="A37:E37"/>
    <mergeCell ref="A18:E18"/>
    <mergeCell ref="A20:E20"/>
    <mergeCell ref="A33:E34"/>
    <mergeCell ref="A8:E8"/>
    <mergeCell ref="A9:E9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37" workbookViewId="0">
      <selection activeCell="T12" sqref="T12"/>
    </sheetView>
  </sheetViews>
  <sheetFormatPr defaultRowHeight="15" x14ac:dyDescent="0.25"/>
  <cols>
    <col min="6" max="6" width="13" customWidth="1"/>
    <col min="7" max="11" width="12.7109375" customWidth="1"/>
  </cols>
  <sheetData>
    <row r="1" spans="1:11" ht="15" customHeight="1" x14ac:dyDescent="0.35">
      <c r="A1" s="66" t="s">
        <v>75</v>
      </c>
      <c r="B1" s="66"/>
      <c r="C1" s="66"/>
      <c r="D1" s="66"/>
      <c r="E1" s="66"/>
      <c r="F1" s="66"/>
      <c r="G1" s="66"/>
      <c r="H1" s="66"/>
      <c r="I1" s="38"/>
      <c r="J1" s="38"/>
      <c r="K1" s="38"/>
    </row>
    <row r="2" spans="1:11" ht="15.75" customHeight="1" x14ac:dyDescent="0.35">
      <c r="A2" s="66"/>
      <c r="B2" s="66"/>
      <c r="C2" s="66"/>
      <c r="D2" s="66"/>
      <c r="E2" s="66"/>
      <c r="F2" s="66"/>
      <c r="G2" s="66"/>
      <c r="H2" s="66"/>
      <c r="I2" s="38"/>
      <c r="J2" s="38"/>
      <c r="K2" s="38"/>
    </row>
    <row r="3" spans="1:11" x14ac:dyDescent="0.25">
      <c r="A3" s="73" t="s">
        <v>31</v>
      </c>
      <c r="B3" s="74"/>
      <c r="C3" s="74"/>
      <c r="D3" s="74"/>
      <c r="E3" s="75"/>
      <c r="F3" s="19" t="s">
        <v>1</v>
      </c>
      <c r="G3" s="50" t="s">
        <v>73</v>
      </c>
      <c r="H3" s="50" t="s">
        <v>73</v>
      </c>
      <c r="I3" s="52" t="s">
        <v>73</v>
      </c>
      <c r="J3" s="55" t="s">
        <v>73</v>
      </c>
      <c r="K3" s="58"/>
    </row>
    <row r="4" spans="1:11" ht="15.75" thickBot="1" x14ac:dyDescent="0.3">
      <c r="A4" s="95"/>
      <c r="B4" s="95"/>
      <c r="C4" s="95"/>
      <c r="D4" s="95"/>
      <c r="E4" s="68"/>
      <c r="F4" s="19">
        <v>2019</v>
      </c>
      <c r="G4" s="51">
        <v>43555</v>
      </c>
      <c r="H4" s="51">
        <v>43646</v>
      </c>
      <c r="I4" s="51">
        <v>43738</v>
      </c>
      <c r="J4" s="51" t="s">
        <v>74</v>
      </c>
      <c r="K4" s="59"/>
    </row>
    <row r="5" spans="1:11" ht="15.75" thickTop="1" x14ac:dyDescent="0.25">
      <c r="A5" s="96" t="s">
        <v>2</v>
      </c>
      <c r="B5" s="97"/>
      <c r="C5" s="97"/>
      <c r="D5" s="97"/>
      <c r="E5" s="97"/>
      <c r="F5" s="19" t="s">
        <v>3</v>
      </c>
      <c r="G5" s="1" t="s">
        <v>3</v>
      </c>
      <c r="H5" s="1" t="s">
        <v>3</v>
      </c>
      <c r="I5" s="1" t="s">
        <v>3</v>
      </c>
      <c r="J5" s="1" t="s">
        <v>3</v>
      </c>
      <c r="K5" s="58"/>
    </row>
    <row r="6" spans="1:11" x14ac:dyDescent="0.25">
      <c r="A6" s="109" t="s">
        <v>32</v>
      </c>
      <c r="B6" s="109"/>
      <c r="C6" s="109"/>
      <c r="D6" s="109"/>
      <c r="E6" s="110"/>
      <c r="F6" s="10">
        <v>90500</v>
      </c>
      <c r="G6" s="10">
        <v>90726</v>
      </c>
      <c r="H6" s="10">
        <v>90726</v>
      </c>
      <c r="I6" s="10">
        <v>90726</v>
      </c>
      <c r="J6" s="10">
        <v>98467</v>
      </c>
      <c r="K6" s="60"/>
    </row>
    <row r="7" spans="1:11" x14ac:dyDescent="0.25">
      <c r="A7" s="11" t="s">
        <v>33</v>
      </c>
      <c r="B7" s="12"/>
      <c r="C7" s="12"/>
      <c r="D7" s="12"/>
      <c r="E7" s="12"/>
      <c r="F7" s="9">
        <v>5050</v>
      </c>
      <c r="G7" s="9">
        <v>5170</v>
      </c>
      <c r="H7" s="9">
        <v>5230</v>
      </c>
      <c r="I7" s="9">
        <v>5230</v>
      </c>
      <c r="J7" s="9">
        <v>6030</v>
      </c>
      <c r="K7" s="60"/>
    </row>
    <row r="8" spans="1:11" x14ac:dyDescent="0.25">
      <c r="A8" s="104" t="s">
        <v>34</v>
      </c>
      <c r="B8" s="105"/>
      <c r="C8" s="105"/>
      <c r="D8" s="105"/>
      <c r="E8" s="105"/>
      <c r="F8" s="5">
        <v>5200</v>
      </c>
      <c r="G8" s="5">
        <v>5218.18</v>
      </c>
      <c r="H8" s="5">
        <v>5231</v>
      </c>
      <c r="I8" s="5">
        <v>5231</v>
      </c>
      <c r="J8" s="5">
        <v>5644</v>
      </c>
      <c r="K8" s="7"/>
    </row>
    <row r="9" spans="1:11" x14ac:dyDescent="0.25">
      <c r="A9" s="104" t="s">
        <v>35</v>
      </c>
      <c r="B9" s="105"/>
      <c r="C9" s="105"/>
      <c r="D9" s="105"/>
      <c r="E9" s="105"/>
      <c r="F9" s="5">
        <v>5100</v>
      </c>
      <c r="G9" s="5">
        <v>5100</v>
      </c>
      <c r="H9" s="5">
        <v>5100</v>
      </c>
      <c r="I9" s="5">
        <v>5100</v>
      </c>
      <c r="J9" s="5">
        <v>5100</v>
      </c>
      <c r="K9" s="7"/>
    </row>
    <row r="10" spans="1:11" x14ac:dyDescent="0.25">
      <c r="A10" s="104" t="s">
        <v>36</v>
      </c>
      <c r="B10" s="105"/>
      <c r="C10" s="105"/>
      <c r="D10" s="105"/>
      <c r="E10" s="105"/>
      <c r="F10" s="5">
        <v>25950</v>
      </c>
      <c r="G10" s="5">
        <v>25994.61</v>
      </c>
      <c r="H10" s="5">
        <v>26025</v>
      </c>
      <c r="I10" s="5">
        <v>26025</v>
      </c>
      <c r="J10" s="5">
        <v>28181</v>
      </c>
      <c r="K10" s="7"/>
    </row>
    <row r="11" spans="1:11" x14ac:dyDescent="0.25">
      <c r="A11" s="104" t="s">
        <v>37</v>
      </c>
      <c r="B11" s="105"/>
      <c r="C11" s="105"/>
      <c r="D11" s="105"/>
      <c r="E11" s="105"/>
      <c r="F11" s="5">
        <v>600</v>
      </c>
      <c r="G11" s="5">
        <v>600</v>
      </c>
      <c r="H11" s="5">
        <v>600</v>
      </c>
      <c r="I11" s="5">
        <v>600</v>
      </c>
      <c r="J11" s="5">
        <v>720</v>
      </c>
      <c r="K11" s="7"/>
    </row>
    <row r="12" spans="1:11" x14ac:dyDescent="0.25">
      <c r="A12" s="104" t="s">
        <v>38</v>
      </c>
      <c r="B12" s="105"/>
      <c r="C12" s="105"/>
      <c r="D12" s="105"/>
      <c r="E12" s="105"/>
      <c r="F12" s="5">
        <v>430</v>
      </c>
      <c r="G12" s="5">
        <v>430</v>
      </c>
      <c r="H12" s="5">
        <v>430</v>
      </c>
      <c r="I12" s="5">
        <v>430</v>
      </c>
      <c r="J12" s="5">
        <v>470</v>
      </c>
      <c r="K12" s="7"/>
    </row>
    <row r="13" spans="1:11" x14ac:dyDescent="0.25">
      <c r="A13" s="104" t="s">
        <v>39</v>
      </c>
      <c r="B13" s="105"/>
      <c r="C13" s="105"/>
      <c r="D13" s="105"/>
      <c r="E13" s="105"/>
      <c r="F13" s="5">
        <v>18309</v>
      </c>
      <c r="G13" s="5">
        <v>17164.48</v>
      </c>
      <c r="H13" s="5">
        <v>17192</v>
      </c>
      <c r="I13" s="5">
        <v>17192</v>
      </c>
      <c r="J13" s="5">
        <v>17367</v>
      </c>
      <c r="K13" s="7"/>
    </row>
    <row r="14" spans="1:11" x14ac:dyDescent="0.25">
      <c r="A14" s="104" t="s">
        <v>40</v>
      </c>
      <c r="B14" s="105"/>
      <c r="C14" s="105"/>
      <c r="D14" s="105"/>
      <c r="E14" s="105"/>
      <c r="F14" s="5">
        <v>32540</v>
      </c>
      <c r="G14" s="5">
        <v>31196.65</v>
      </c>
      <c r="H14" s="5">
        <v>31294</v>
      </c>
      <c r="I14" s="5">
        <v>31294</v>
      </c>
      <c r="J14" s="5">
        <v>39844</v>
      </c>
      <c r="K14" s="7"/>
    </row>
    <row r="15" spans="1:11" x14ac:dyDescent="0.25">
      <c r="A15" s="102" t="s">
        <v>41</v>
      </c>
      <c r="B15" s="102"/>
      <c r="C15" s="102"/>
      <c r="D15" s="102"/>
      <c r="E15" s="103"/>
      <c r="F15" s="9">
        <v>9600</v>
      </c>
      <c r="G15" s="9">
        <v>8140</v>
      </c>
      <c r="H15" s="9">
        <v>8160</v>
      </c>
      <c r="I15" s="9">
        <v>8160</v>
      </c>
      <c r="J15" s="9">
        <v>8760</v>
      </c>
      <c r="K15" s="60"/>
    </row>
    <row r="16" spans="1:11" x14ac:dyDescent="0.25">
      <c r="A16" s="104" t="s">
        <v>42</v>
      </c>
      <c r="B16" s="105"/>
      <c r="C16" s="105"/>
      <c r="D16" s="105"/>
      <c r="E16" s="105"/>
      <c r="F16" s="5">
        <v>25200</v>
      </c>
      <c r="G16" s="5">
        <v>23847.599999999999</v>
      </c>
      <c r="H16" s="5">
        <v>23882</v>
      </c>
      <c r="I16" s="5">
        <v>23882</v>
      </c>
      <c r="J16" s="5">
        <v>23882</v>
      </c>
      <c r="K16" s="7"/>
    </row>
    <row r="17" spans="1:11" x14ac:dyDescent="0.25">
      <c r="A17" s="104" t="s">
        <v>43</v>
      </c>
      <c r="B17" s="105"/>
      <c r="C17" s="105"/>
      <c r="D17" s="105"/>
      <c r="E17" s="105"/>
      <c r="F17" s="5">
        <v>2000</v>
      </c>
      <c r="G17" s="5">
        <v>2000</v>
      </c>
      <c r="H17" s="5">
        <v>2000</v>
      </c>
      <c r="I17" s="5">
        <v>2000</v>
      </c>
      <c r="J17" s="5">
        <v>2000</v>
      </c>
      <c r="K17" s="7"/>
    </row>
    <row r="18" spans="1:11" x14ac:dyDescent="0.25">
      <c r="A18" s="104" t="s">
        <v>44</v>
      </c>
      <c r="B18" s="105"/>
      <c r="C18" s="105"/>
      <c r="D18" s="105"/>
      <c r="E18" s="105"/>
      <c r="F18" s="5">
        <v>66095</v>
      </c>
      <c r="G18" s="5">
        <v>62676.480000000003</v>
      </c>
      <c r="H18" s="5">
        <v>62224</v>
      </c>
      <c r="I18" s="5">
        <v>62224</v>
      </c>
      <c r="J18" s="5">
        <v>106170</v>
      </c>
      <c r="K18" s="7"/>
    </row>
    <row r="19" spans="1:11" x14ac:dyDescent="0.25">
      <c r="A19" s="104" t="s">
        <v>45</v>
      </c>
      <c r="B19" s="105"/>
      <c r="C19" s="105"/>
      <c r="D19" s="105"/>
      <c r="E19" s="105"/>
      <c r="F19" s="5">
        <v>2350</v>
      </c>
      <c r="G19" s="5">
        <v>2350</v>
      </c>
      <c r="H19" s="5">
        <v>2350</v>
      </c>
      <c r="I19" s="5">
        <v>2350</v>
      </c>
      <c r="J19" s="5">
        <v>2350</v>
      </c>
      <c r="K19" s="7"/>
    </row>
    <row r="20" spans="1:11" x14ac:dyDescent="0.25">
      <c r="A20" s="104" t="s">
        <v>46</v>
      </c>
      <c r="B20" s="105"/>
      <c r="C20" s="105"/>
      <c r="D20" s="105"/>
      <c r="E20" s="105"/>
      <c r="F20" s="5">
        <v>8045</v>
      </c>
      <c r="G20" s="5">
        <v>8045</v>
      </c>
      <c r="H20" s="5">
        <v>8545</v>
      </c>
      <c r="I20" s="5">
        <v>8545</v>
      </c>
      <c r="J20" s="5">
        <v>8889</v>
      </c>
      <c r="K20" s="7"/>
    </row>
    <row r="21" spans="1:11" x14ac:dyDescent="0.25">
      <c r="A21" s="104" t="s">
        <v>47</v>
      </c>
      <c r="B21" s="105"/>
      <c r="C21" s="105"/>
      <c r="D21" s="105"/>
      <c r="E21" s="105"/>
      <c r="F21" s="5">
        <v>2500</v>
      </c>
      <c r="G21" s="5">
        <v>2500</v>
      </c>
      <c r="H21" s="5">
        <v>3000</v>
      </c>
      <c r="I21" s="5">
        <v>3000</v>
      </c>
      <c r="J21" s="5">
        <v>3000</v>
      </c>
      <c r="K21" s="7"/>
    </row>
    <row r="22" spans="1:11" ht="15.75" thickBot="1" x14ac:dyDescent="0.3">
      <c r="A22" s="104" t="s">
        <v>48</v>
      </c>
      <c r="B22" s="105"/>
      <c r="C22" s="105"/>
      <c r="D22" s="105"/>
      <c r="E22" s="105"/>
      <c r="F22" s="5">
        <v>4500</v>
      </c>
      <c r="G22" s="5">
        <v>3900</v>
      </c>
      <c r="H22" s="5">
        <v>3900</v>
      </c>
      <c r="I22" s="5">
        <v>3900</v>
      </c>
      <c r="J22" s="5">
        <v>3900</v>
      </c>
      <c r="K22" s="7"/>
    </row>
    <row r="23" spans="1:11" ht="19.5" thickTop="1" x14ac:dyDescent="0.3">
      <c r="A23" s="106" t="s">
        <v>49</v>
      </c>
      <c r="B23" s="107"/>
      <c r="C23" s="107"/>
      <c r="D23" s="107"/>
      <c r="E23" s="107"/>
      <c r="F23" s="48">
        <f t="shared" ref="F23:G23" si="0">SUM(F6:F22)</f>
        <v>303969</v>
      </c>
      <c r="G23" s="48">
        <f t="shared" si="0"/>
        <v>295059</v>
      </c>
      <c r="H23" s="48">
        <f t="shared" ref="H23:I23" si="1">SUM(H6:H22)</f>
        <v>295889</v>
      </c>
      <c r="I23" s="48">
        <f t="shared" si="1"/>
        <v>295889</v>
      </c>
      <c r="J23" s="48">
        <f t="shared" ref="J23" si="2">SUM(J6:J22)</f>
        <v>360774</v>
      </c>
      <c r="K23" s="15"/>
    </row>
    <row r="24" spans="1:11" ht="18.75" x14ac:dyDescent="0.3">
      <c r="A24" s="108" t="s">
        <v>50</v>
      </c>
      <c r="B24" s="108"/>
      <c r="C24" s="108"/>
      <c r="D24" s="108"/>
      <c r="E24" s="108"/>
      <c r="F24" s="49">
        <v>679526</v>
      </c>
      <c r="G24" s="49">
        <f t="shared" ref="G24" si="3">SUM(G25:G28)</f>
        <v>723430</v>
      </c>
      <c r="H24" s="49">
        <f t="shared" ref="H24:I24" si="4">SUM(H25:H28)</f>
        <v>723228</v>
      </c>
      <c r="I24" s="49">
        <f t="shared" si="4"/>
        <v>741617</v>
      </c>
      <c r="J24" s="49">
        <f t="shared" ref="J24" si="5">SUM(J25:J28)</f>
        <v>743691</v>
      </c>
      <c r="K24" s="15"/>
    </row>
    <row r="25" spans="1:11" x14ac:dyDescent="0.25">
      <c r="A25" s="70" t="s">
        <v>51</v>
      </c>
      <c r="B25" s="70"/>
      <c r="C25" s="70"/>
      <c r="D25" s="70"/>
      <c r="E25" s="70"/>
      <c r="F25" s="4">
        <v>207339</v>
      </c>
      <c r="G25" s="5">
        <v>212339</v>
      </c>
      <c r="H25" s="5">
        <v>212339</v>
      </c>
      <c r="I25" s="5">
        <v>212339</v>
      </c>
      <c r="J25" s="5">
        <v>212339</v>
      </c>
      <c r="K25" s="7"/>
    </row>
    <row r="26" spans="1:11" x14ac:dyDescent="0.25">
      <c r="A26" s="70" t="s">
        <v>52</v>
      </c>
      <c r="B26" s="70"/>
      <c r="C26" s="70"/>
      <c r="D26" s="70"/>
      <c r="E26" s="70"/>
      <c r="F26" s="5">
        <v>427187</v>
      </c>
      <c r="G26" s="5">
        <v>465561</v>
      </c>
      <c r="H26" s="5">
        <v>465359</v>
      </c>
      <c r="I26" s="5">
        <v>483748</v>
      </c>
      <c r="J26" s="5">
        <v>484437</v>
      </c>
      <c r="K26" s="7"/>
    </row>
    <row r="27" spans="1:11" x14ac:dyDescent="0.25">
      <c r="A27" s="70" t="s">
        <v>53</v>
      </c>
      <c r="B27" s="70"/>
      <c r="C27" s="70"/>
      <c r="D27" s="70"/>
      <c r="E27" s="70"/>
      <c r="F27" s="4">
        <v>45000</v>
      </c>
      <c r="G27" s="5">
        <v>45000</v>
      </c>
      <c r="H27" s="5">
        <v>45000</v>
      </c>
      <c r="I27" s="5">
        <v>45000</v>
      </c>
      <c r="J27" s="5">
        <v>46385</v>
      </c>
      <c r="K27" s="7"/>
    </row>
    <row r="28" spans="1:11" x14ac:dyDescent="0.25">
      <c r="A28" s="70" t="s">
        <v>54</v>
      </c>
      <c r="B28" s="70"/>
      <c r="C28" s="70"/>
      <c r="D28" s="70"/>
      <c r="E28" s="70"/>
      <c r="F28" s="4">
        <v>0</v>
      </c>
      <c r="G28" s="5">
        <v>530</v>
      </c>
      <c r="H28" s="5">
        <v>530</v>
      </c>
      <c r="I28" s="5">
        <v>530</v>
      </c>
      <c r="J28" s="5">
        <v>530</v>
      </c>
      <c r="K28" s="7"/>
    </row>
    <row r="29" spans="1:11" ht="19.5" thickBot="1" x14ac:dyDescent="0.35">
      <c r="A29" s="43" t="s">
        <v>55</v>
      </c>
      <c r="B29" s="44"/>
      <c r="C29" s="44"/>
      <c r="D29" s="44"/>
      <c r="E29" s="44"/>
      <c r="F29" s="45">
        <f t="shared" ref="F29:H29" si="6">SUM(F23:F24)</f>
        <v>983495</v>
      </c>
      <c r="G29" s="45">
        <f t="shared" si="6"/>
        <v>1018489</v>
      </c>
      <c r="H29" s="45">
        <f t="shared" si="6"/>
        <v>1019117</v>
      </c>
      <c r="I29" s="45">
        <f t="shared" ref="I29:J29" si="7">SUM(I23:I24)</f>
        <v>1037506</v>
      </c>
      <c r="J29" s="45">
        <f t="shared" si="7"/>
        <v>1104465</v>
      </c>
    </row>
    <row r="30" spans="1:11" s="17" customFormat="1" ht="18.75" x14ac:dyDescent="0.3">
      <c r="A30" s="16"/>
      <c r="B30" s="16"/>
      <c r="C30" s="16"/>
      <c r="D30" s="16"/>
      <c r="E30" s="16"/>
      <c r="F30" s="15"/>
      <c r="G30" s="15"/>
      <c r="H30" s="15"/>
      <c r="I30" s="15"/>
      <c r="J30" s="15"/>
    </row>
    <row r="31" spans="1:11" s="17" customFormat="1" ht="18.75" x14ac:dyDescent="0.3">
      <c r="A31" s="16"/>
      <c r="B31" s="16"/>
      <c r="C31" s="16"/>
      <c r="D31" s="16"/>
      <c r="E31" s="16"/>
      <c r="F31" s="15"/>
      <c r="G31" s="15"/>
      <c r="H31" s="15"/>
      <c r="I31" s="15"/>
      <c r="J31" s="15"/>
    </row>
    <row r="33" spans="1:10" x14ac:dyDescent="0.25">
      <c r="A33" s="73" t="s">
        <v>56</v>
      </c>
      <c r="B33" s="73"/>
      <c r="C33" s="73"/>
      <c r="D33" s="73"/>
      <c r="E33" s="73"/>
      <c r="F33" s="41" t="s">
        <v>1</v>
      </c>
      <c r="G33" s="50" t="s">
        <v>73</v>
      </c>
      <c r="H33" s="50" t="s">
        <v>73</v>
      </c>
      <c r="I33" s="52" t="s">
        <v>73</v>
      </c>
      <c r="J33" s="55" t="s">
        <v>73</v>
      </c>
    </row>
    <row r="34" spans="1:10" x14ac:dyDescent="0.25">
      <c r="A34" s="73"/>
      <c r="B34" s="73"/>
      <c r="C34" s="73"/>
      <c r="D34" s="73"/>
      <c r="E34" s="73"/>
      <c r="F34" s="19">
        <v>2019</v>
      </c>
      <c r="G34" s="51">
        <v>43555</v>
      </c>
      <c r="H34" s="51">
        <v>43646</v>
      </c>
      <c r="I34" s="51">
        <v>43738</v>
      </c>
      <c r="J34" s="51" t="s">
        <v>74</v>
      </c>
    </row>
    <row r="35" spans="1:10" x14ac:dyDescent="0.25">
      <c r="A35" s="74" t="s">
        <v>2</v>
      </c>
      <c r="B35" s="74"/>
      <c r="C35" s="74"/>
      <c r="D35" s="74"/>
      <c r="E35" s="74"/>
      <c r="F35" s="41" t="s">
        <v>3</v>
      </c>
      <c r="G35" s="41" t="s">
        <v>3</v>
      </c>
      <c r="H35" s="41" t="s">
        <v>3</v>
      </c>
      <c r="I35" s="52" t="s">
        <v>3</v>
      </c>
      <c r="J35" s="55" t="s">
        <v>3</v>
      </c>
    </row>
    <row r="36" spans="1:10" x14ac:dyDescent="0.25">
      <c r="A36" s="70" t="s">
        <v>57</v>
      </c>
      <c r="B36" s="70"/>
      <c r="C36" s="70"/>
      <c r="D36" s="70"/>
      <c r="E36" s="70"/>
      <c r="F36" s="4">
        <v>10374</v>
      </c>
      <c r="G36" s="4">
        <v>10374</v>
      </c>
      <c r="H36" s="5">
        <v>14274</v>
      </c>
      <c r="I36" s="5">
        <v>14274</v>
      </c>
      <c r="J36" s="5">
        <v>16726</v>
      </c>
    </row>
    <row r="37" spans="1:10" x14ac:dyDescent="0.25">
      <c r="A37" s="70" t="s">
        <v>68</v>
      </c>
      <c r="B37" s="70"/>
      <c r="C37" s="70"/>
      <c r="D37" s="70"/>
      <c r="E37" s="70"/>
      <c r="F37" s="4">
        <v>24000</v>
      </c>
      <c r="G37" s="4">
        <v>24000</v>
      </c>
      <c r="H37" s="5">
        <v>24000</v>
      </c>
      <c r="I37" s="5">
        <v>24000</v>
      </c>
      <c r="J37" s="5">
        <v>27500</v>
      </c>
    </row>
    <row r="38" spans="1:10" x14ac:dyDescent="0.25">
      <c r="A38" s="70" t="s">
        <v>58</v>
      </c>
      <c r="B38" s="70"/>
      <c r="C38" s="70"/>
      <c r="D38" s="70"/>
      <c r="E38" s="70"/>
      <c r="F38" s="4">
        <v>54628</v>
      </c>
      <c r="G38" s="4">
        <v>54628</v>
      </c>
      <c r="H38" s="5">
        <v>54628</v>
      </c>
      <c r="I38" s="5">
        <v>54628</v>
      </c>
      <c r="J38" s="5">
        <v>54628</v>
      </c>
    </row>
    <row r="39" spans="1:10" x14ac:dyDescent="0.25">
      <c r="A39" s="70" t="s">
        <v>59</v>
      </c>
      <c r="B39" s="70"/>
      <c r="C39" s="70"/>
      <c r="D39" s="70"/>
      <c r="E39" s="70"/>
      <c r="F39" s="4">
        <v>15000</v>
      </c>
      <c r="G39" s="4">
        <v>15000</v>
      </c>
      <c r="H39" s="5">
        <v>15000</v>
      </c>
      <c r="I39" s="5">
        <v>15000</v>
      </c>
      <c r="J39" s="5">
        <v>15000</v>
      </c>
    </row>
    <row r="40" spans="1:10" x14ac:dyDescent="0.25">
      <c r="A40" s="70" t="s">
        <v>60</v>
      </c>
      <c r="B40" s="70"/>
      <c r="C40" s="70"/>
      <c r="D40" s="70"/>
      <c r="E40" s="70"/>
      <c r="F40" s="4">
        <v>65000</v>
      </c>
      <c r="G40" s="4">
        <v>102000</v>
      </c>
      <c r="H40" s="5">
        <v>130427</v>
      </c>
      <c r="I40" s="5">
        <v>130427</v>
      </c>
      <c r="J40" s="5">
        <v>134077</v>
      </c>
    </row>
    <row r="41" spans="1:10" x14ac:dyDescent="0.25">
      <c r="A41" s="70" t="s">
        <v>67</v>
      </c>
      <c r="B41" s="70"/>
      <c r="C41" s="70"/>
      <c r="D41" s="70"/>
      <c r="E41" s="70"/>
      <c r="F41" s="4">
        <v>5000</v>
      </c>
      <c r="G41" s="4">
        <v>5000</v>
      </c>
      <c r="H41" s="4">
        <v>5000</v>
      </c>
      <c r="I41" s="4">
        <v>5000</v>
      </c>
      <c r="J41" s="4">
        <v>1350</v>
      </c>
    </row>
    <row r="42" spans="1:10" x14ac:dyDescent="0.25">
      <c r="A42" s="70" t="s">
        <v>72</v>
      </c>
      <c r="B42" s="70"/>
      <c r="C42" s="70"/>
      <c r="D42" s="70"/>
      <c r="E42" s="70"/>
      <c r="F42" s="4">
        <v>1000</v>
      </c>
      <c r="G42" s="4">
        <v>1000</v>
      </c>
      <c r="H42" s="4">
        <v>1000</v>
      </c>
      <c r="I42" s="4">
        <v>1000</v>
      </c>
      <c r="J42" s="4">
        <v>1000</v>
      </c>
    </row>
    <row r="43" spans="1:10" ht="19.5" thickBot="1" x14ac:dyDescent="0.35">
      <c r="A43" s="43" t="s">
        <v>61</v>
      </c>
      <c r="B43" s="44"/>
      <c r="C43" s="44"/>
      <c r="D43" s="44"/>
      <c r="E43" s="44"/>
      <c r="F43" s="45">
        <f>SUM(F36:F42)</f>
        <v>175002</v>
      </c>
      <c r="G43" s="45">
        <v>212002</v>
      </c>
      <c r="H43" s="45">
        <v>244329</v>
      </c>
      <c r="I43" s="45">
        <v>244329</v>
      </c>
      <c r="J43" s="45">
        <v>250281</v>
      </c>
    </row>
    <row r="44" spans="1:10" x14ac:dyDescent="0.25">
      <c r="H44" s="54"/>
    </row>
    <row r="45" spans="1:10" x14ac:dyDescent="0.25">
      <c r="A45" s="73" t="s">
        <v>62</v>
      </c>
      <c r="B45" s="74"/>
      <c r="C45" s="74"/>
      <c r="D45" s="74"/>
      <c r="E45" s="75"/>
      <c r="F45" s="25" t="s">
        <v>1</v>
      </c>
      <c r="G45" s="50" t="s">
        <v>73</v>
      </c>
      <c r="H45" s="50" t="s">
        <v>73</v>
      </c>
      <c r="I45" s="52" t="s">
        <v>73</v>
      </c>
      <c r="J45" s="55" t="s">
        <v>73</v>
      </c>
    </row>
    <row r="46" spans="1:10" ht="15.75" thickBot="1" x14ac:dyDescent="0.3">
      <c r="A46" s="95"/>
      <c r="B46" s="95"/>
      <c r="C46" s="95"/>
      <c r="D46" s="95"/>
      <c r="E46" s="68"/>
      <c r="F46" s="19">
        <v>2019</v>
      </c>
      <c r="G46" s="51">
        <v>43555</v>
      </c>
      <c r="H46" s="51">
        <v>43646</v>
      </c>
      <c r="I46" s="51">
        <v>43738</v>
      </c>
      <c r="J46" s="51">
        <v>44196</v>
      </c>
    </row>
    <row r="47" spans="1:10" ht="15.75" thickTop="1" x14ac:dyDescent="0.25">
      <c r="A47" s="96" t="s">
        <v>2</v>
      </c>
      <c r="B47" s="97"/>
      <c r="C47" s="97"/>
      <c r="D47" s="97"/>
      <c r="E47" s="97"/>
      <c r="F47" s="25" t="s">
        <v>3</v>
      </c>
      <c r="G47" s="1" t="s">
        <v>3</v>
      </c>
      <c r="H47" s="1" t="s">
        <v>3</v>
      </c>
      <c r="I47" s="1" t="s">
        <v>3</v>
      </c>
      <c r="J47" s="1" t="s">
        <v>3</v>
      </c>
    </row>
    <row r="48" spans="1:10" ht="15.75" thickBot="1" x14ac:dyDescent="0.3">
      <c r="A48" s="98" t="s">
        <v>63</v>
      </c>
      <c r="B48" s="98"/>
      <c r="C48" s="98"/>
      <c r="D48" s="98"/>
      <c r="E48" s="99"/>
      <c r="F48" s="13">
        <v>18000</v>
      </c>
      <c r="G48" s="13">
        <v>18000</v>
      </c>
      <c r="H48" s="13">
        <v>18000</v>
      </c>
      <c r="I48" s="13">
        <v>18000</v>
      </c>
      <c r="J48" s="13">
        <v>18000</v>
      </c>
    </row>
    <row r="49" spans="1:10" ht="19.5" thickBot="1" x14ac:dyDescent="0.35">
      <c r="A49" s="100" t="s">
        <v>64</v>
      </c>
      <c r="B49" s="101"/>
      <c r="C49" s="101"/>
      <c r="D49" s="101"/>
      <c r="E49" s="101"/>
      <c r="F49" s="21">
        <f>SUM(F48)</f>
        <v>18000</v>
      </c>
      <c r="G49" s="21">
        <f>SUM(G48)</f>
        <v>18000</v>
      </c>
      <c r="H49" s="21">
        <f>SUM(H48)</f>
        <v>18000</v>
      </c>
      <c r="I49" s="21">
        <f>SUM(I48)</f>
        <v>18000</v>
      </c>
      <c r="J49" s="21">
        <f>SUM(J48)</f>
        <v>18000</v>
      </c>
    </row>
    <row r="50" spans="1:10" ht="22.5" thickTop="1" thickBot="1" x14ac:dyDescent="0.4">
      <c r="A50" s="77" t="s">
        <v>65</v>
      </c>
      <c r="B50" s="78"/>
      <c r="C50" s="78"/>
      <c r="D50" s="78"/>
      <c r="E50" s="78"/>
      <c r="F50" s="28">
        <f>SUM(F29,F43,F49,)</f>
        <v>1176497</v>
      </c>
      <c r="G50" s="28">
        <f>SUM(G29,G43,G49,)</f>
        <v>1248491</v>
      </c>
      <c r="H50" s="28">
        <f>SUM(H29,H43,H49,)</f>
        <v>1281446</v>
      </c>
      <c r="I50" s="28">
        <f>SUM(I29,I43,I49,)</f>
        <v>1299835</v>
      </c>
      <c r="J50" s="28">
        <f>SUM(J29,J43,J49,)</f>
        <v>1372746</v>
      </c>
    </row>
    <row r="51" spans="1:10" ht="15.75" thickTop="1" x14ac:dyDescent="0.25"/>
  </sheetData>
  <mergeCells count="39">
    <mergeCell ref="A1:H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6:E26"/>
    <mergeCell ref="A27:E27"/>
    <mergeCell ref="A28:E28"/>
    <mergeCell ref="A33:E34"/>
    <mergeCell ref="A35:E35"/>
    <mergeCell ref="A50:E50"/>
    <mergeCell ref="A36:E36"/>
    <mergeCell ref="A38:E38"/>
    <mergeCell ref="A39:E39"/>
    <mergeCell ref="A40:E40"/>
    <mergeCell ref="A45:E46"/>
    <mergeCell ref="A47:E47"/>
    <mergeCell ref="A48:E48"/>
    <mergeCell ref="A49:E49"/>
    <mergeCell ref="A41:E41"/>
    <mergeCell ref="A37:E37"/>
    <mergeCell ref="A42:E4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2020-02-04T07:35:12Z</dcterms:modified>
</cp:coreProperties>
</file>