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Príjmy" sheetId="1" r:id="rId1"/>
    <sheet name="Výdavky" sheetId="2" r:id="rId2"/>
  </sheets>
  <calcPr calcId="144525"/>
</workbook>
</file>

<file path=xl/calcChain.xml><?xml version="1.0" encoding="utf-8"?>
<calcChain xmlns="http://schemas.openxmlformats.org/spreadsheetml/2006/main">
  <c r="K9" i="1" l="1"/>
  <c r="K19" i="1"/>
  <c r="K24" i="1"/>
  <c r="K45" i="1"/>
  <c r="K46" i="1"/>
  <c r="K23" i="2"/>
  <c r="K24" i="2"/>
  <c r="K42" i="2"/>
  <c r="K48" i="2"/>
  <c r="K25" i="1" l="1"/>
  <c r="K27" i="1" s="1"/>
  <c r="K47" i="1" s="1"/>
  <c r="K29" i="2"/>
  <c r="K49" i="2" s="1"/>
  <c r="J42" i="2"/>
  <c r="I42" i="2"/>
  <c r="H42" i="2"/>
  <c r="G42" i="2"/>
  <c r="F42" i="2"/>
  <c r="J9" i="1"/>
  <c r="J19" i="1"/>
  <c r="J24" i="1"/>
  <c r="J25" i="1" s="1"/>
  <c r="J27" i="1" s="1"/>
  <c r="J47" i="1" s="1"/>
  <c r="J45" i="1"/>
  <c r="J46" i="1" s="1"/>
  <c r="J48" i="2"/>
  <c r="J23" i="2"/>
  <c r="J24" i="2"/>
  <c r="J29" i="2" l="1"/>
  <c r="J49" i="2" s="1"/>
  <c r="I9" i="1"/>
  <c r="I19" i="1"/>
  <c r="I24" i="1"/>
  <c r="I45" i="1"/>
  <c r="I46" i="1" s="1"/>
  <c r="I23" i="2"/>
  <c r="I24" i="2"/>
  <c r="I48" i="2"/>
  <c r="I29" i="2" l="1"/>
  <c r="I49" i="2" s="1"/>
  <c r="I25" i="1"/>
  <c r="I27" i="1" s="1"/>
  <c r="I47" i="1" s="1"/>
  <c r="H48" i="2"/>
  <c r="H24" i="2"/>
  <c r="H23" i="2"/>
  <c r="H45" i="1"/>
  <c r="H46" i="1" s="1"/>
  <c r="H24" i="1"/>
  <c r="H19" i="1"/>
  <c r="H9" i="1"/>
  <c r="H29" i="2" l="1"/>
  <c r="H49" i="2" s="1"/>
  <c r="H25" i="1"/>
  <c r="H27" i="1" s="1"/>
  <c r="H47" i="1" s="1"/>
  <c r="G48" i="2"/>
  <c r="G24" i="2"/>
  <c r="G23" i="2"/>
  <c r="G29" i="2" l="1"/>
  <c r="G49" i="2"/>
  <c r="G45" i="1"/>
  <c r="G46" i="1" s="1"/>
  <c r="G24" i="1"/>
  <c r="G19" i="1"/>
  <c r="G9" i="1"/>
  <c r="G25" i="1" l="1"/>
  <c r="G27" i="1" s="1"/>
  <c r="G47" i="1" s="1"/>
  <c r="F48" i="2" l="1"/>
  <c r="F24" i="2"/>
  <c r="F23" i="2"/>
  <c r="F45" i="1"/>
  <c r="F46" i="1" s="1"/>
  <c r="F24" i="1"/>
  <c r="F19" i="1"/>
  <c r="F9" i="1"/>
  <c r="F25" i="1" l="1"/>
  <c r="F27" i="1" s="1"/>
  <c r="F47" i="1" s="1"/>
  <c r="F29" i="2"/>
  <c r="F49" i="2" s="1"/>
</calcChain>
</file>

<file path=xl/sharedStrings.xml><?xml version="1.0" encoding="utf-8"?>
<sst xmlns="http://schemas.openxmlformats.org/spreadsheetml/2006/main" count="181" uniqueCount="82">
  <si>
    <t xml:space="preserve">BEŽNÉ PRÍJMY  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</si>
  <si>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</si>
  <si>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</si>
  <si>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</si>
  <si>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</si>
  <si>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</si>
  <si>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špeciálne služby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</si>
  <si>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</si>
  <si>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</si>
  <si>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</si>
  <si>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</si>
  <si>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sl./ENVI../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</si>
  <si>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</si>
  <si>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scheme val="minor"/>
      </rPr>
      <t>-Ďaľšie admin. a iné poplatky a platby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</si>
  <si>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</si>
  <si>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 - /dobropisy/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</si>
  <si>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</si>
  <si>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</si>
  <si>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311</t>
    </r>
    <r>
      <rPr>
        <sz val="11"/>
        <color theme="1"/>
        <rFont val="Calibri"/>
        <family val="2"/>
        <scheme val="minor"/>
      </rPr>
      <t>-Tuzemské bežné granty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</si>
  <si>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</si>
  <si>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</si>
  <si>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- CVČ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</si>
  <si>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</si>
  <si>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</si>
  <si>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</si>
  <si>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</si>
  <si>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</si>
  <si>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</si>
  <si>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</si>
  <si>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</si>
  <si>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453-Zostatok prostr.z predchádzaj.rokov /KZ 131x/</t>
  </si>
  <si>
    <t>453-Zostatok prostr.z predchádzaj.rokov /KZ 46/</t>
  </si>
  <si>
    <t>454-Prevod prostriedkov z peňažných fondov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</si>
  <si>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aktívami a pasív</t>
    </r>
    <r>
      <rPr>
        <b/>
        <sz val="11"/>
        <color theme="1"/>
        <rFont val="Calibri"/>
        <family val="2"/>
        <charset val="238"/>
        <scheme val="minor"/>
      </rPr>
      <t>.</t>
    </r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</si>
  <si>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</si>
  <si>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</si>
  <si>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</si>
  <si>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</si>
  <si>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</si>
  <si>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</si>
  <si>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</si>
  <si>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</si>
  <si>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</si>
  <si>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</si>
  <si>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</si>
  <si>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</si>
  <si>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</si>
  <si>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</si>
  <si>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</si>
  <si>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</si>
  <si>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</si>
  <si>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</si>
  <si>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</si>
  <si>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</si>
  <si>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</si>
  <si>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</si>
  <si>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>z toho       ORIGINÁLNE KOMPETENCIE</t>
  </si>
  <si>
    <t xml:space="preserve">                    PRENESENÉ KOMPETENCIE </t>
  </si>
  <si>
    <t xml:space="preserve">                    VLASTNÉ PRÍJMY ZŠ s MŠ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</si>
  <si>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</si>
  <si>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</si>
  <si>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</si>
  <si>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</si>
  <si>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</si>
  <si>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</si>
  <si>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</si>
  <si>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</si>
  <si>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</si>
  <si>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</si>
  <si>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</si>
  <si>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</si>
  <si>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322-Kapitálový transfer zo ŠR</t>
  </si>
  <si>
    <t>zmeny k</t>
  </si>
  <si>
    <t xml:space="preserve"> ROZPOČET OBCE RAKOVICE 2017-ZMENY</t>
  </si>
  <si>
    <t xml:space="preserve">zmeny k </t>
  </si>
  <si>
    <t>30.06.</t>
  </si>
  <si>
    <t>30.09.</t>
  </si>
  <si>
    <t>31.03.</t>
  </si>
  <si>
    <t>31.10.</t>
  </si>
  <si>
    <t>712-Nákup budov, objektov alebo ich častí</t>
  </si>
  <si>
    <t>719-Iné aktíva</t>
  </si>
  <si>
    <t>31.12.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</si>
</sst>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11" xfId="0" applyNumberFormat="1" applyBorder="1"/>
    <xf numFmtId="4" fontId="0" fillId="0" borderId="10" xfId="0" applyNumberFormat="1" applyBorder="1"/>
    <xf numFmtId="4" fontId="0" fillId="0" borderId="1" xfId="0" applyNumberFormat="1" applyBorder="1"/>
    <xf numFmtId="4" fontId="0" fillId="0" borderId="16" xfId="0" applyNumberFormat="1" applyBorder="1"/>
    <xf numFmtId="4" fontId="2" fillId="2" borderId="18" xfId="0" applyNumberFormat="1" applyFont="1" applyFill="1" applyBorder="1"/>
    <xf numFmtId="4" fontId="2" fillId="2" borderId="20" xfId="0" applyNumberFormat="1" applyFont="1" applyFill="1" applyBorder="1"/>
    <xf numFmtId="4" fontId="0" fillId="2" borderId="10" xfId="0" applyNumberFormat="1" applyFill="1" applyBorder="1"/>
    <xf numFmtId="4" fontId="0" fillId="2" borderId="11" xfId="0" applyNumberFormat="1" applyFill="1" applyBorder="1"/>
    <xf numFmtId="4" fontId="0" fillId="2" borderId="3" xfId="0" applyNumberFormat="1" applyFill="1" applyBorder="1"/>
    <xf numFmtId="4" fontId="0" fillId="2" borderId="1" xfId="0" applyNumberFormat="1" applyFill="1" applyBorder="1"/>
    <xf numFmtId="4" fontId="0" fillId="2" borderId="15" xfId="0" applyNumberFormat="1" applyFill="1" applyBorder="1"/>
    <xf numFmtId="4" fontId="0" fillId="2" borderId="16" xfId="0" applyNumberFormat="1" applyFill="1" applyBorder="1"/>
    <xf numFmtId="4" fontId="2" fillId="2" borderId="23" xfId="0" applyNumberFormat="1" applyFont="1" applyFill="1" applyBorder="1"/>
    <xf numFmtId="4" fontId="2" fillId="2" borderId="27" xfId="0" applyNumberFormat="1" applyFont="1" applyFill="1" applyBorder="1"/>
    <xf numFmtId="0" fontId="4" fillId="2" borderId="0" xfId="0" applyFont="1" applyFill="1" applyBorder="1" applyAlignment="1">
      <alignment horizontal="left"/>
    </xf>
    <xf numFmtId="4" fontId="0" fillId="2" borderId="0" xfId="0" applyNumberFormat="1" applyFill="1" applyBorder="1"/>
    <xf numFmtId="4" fontId="2" fillId="2" borderId="0" xfId="0" applyNumberFormat="1" applyFont="1" applyFill="1" applyBorder="1"/>
    <xf numFmtId="4" fontId="0" fillId="2" borderId="0" xfId="0" applyNumberFormat="1" applyFill="1"/>
    <xf numFmtId="4" fontId="2" fillId="2" borderId="0" xfId="0" applyNumberFormat="1" applyFont="1" applyFill="1"/>
    <xf numFmtId="4" fontId="0" fillId="2" borderId="1" xfId="0" applyNumberFormat="1" applyFont="1" applyFill="1" applyBorder="1"/>
    <xf numFmtId="4" fontId="0" fillId="2" borderId="11" xfId="0" applyNumberFormat="1" applyFont="1" applyFill="1" applyBorder="1"/>
    <xf numFmtId="0" fontId="0" fillId="2" borderId="2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4" fontId="9" fillId="2" borderId="43" xfId="0" applyNumberFormat="1" applyFont="1" applyFill="1" applyBorder="1"/>
    <xf numFmtId="4" fontId="9" fillId="2" borderId="18" xfId="0" applyNumberFormat="1" applyFont="1" applyFill="1" applyBorder="1"/>
    <xf numFmtId="0" fontId="7" fillId="3" borderId="44" xfId="0" applyFont="1" applyFill="1" applyBorder="1"/>
    <xf numFmtId="0" fontId="7" fillId="3" borderId="45" xfId="0" applyFont="1" applyFill="1" applyBorder="1"/>
    <xf numFmtId="4" fontId="9" fillId="3" borderId="18" xfId="0" applyNumberFormat="1" applyFont="1" applyFill="1" applyBorder="1"/>
    <xf numFmtId="4" fontId="9" fillId="3" borderId="20" xfId="0" applyNumberFormat="1" applyFont="1" applyFill="1" applyBorder="1"/>
    <xf numFmtId="4" fontId="0" fillId="0" borderId="48" xfId="0" applyNumberFormat="1" applyBorder="1"/>
    <xf numFmtId="0" fontId="7" fillId="2" borderId="0" xfId="0" applyFont="1" applyFill="1" applyBorder="1" applyAlignment="1">
      <alignment horizontal="left"/>
    </xf>
    <xf numFmtId="4" fontId="9" fillId="2" borderId="0" xfId="0" applyNumberFormat="1" applyFont="1" applyFill="1" applyBorder="1"/>
    <xf numFmtId="0" fontId="7" fillId="2" borderId="0" xfId="0" applyFont="1" applyFill="1" applyBorder="1"/>
    <xf numFmtId="0" fontId="0" fillId="2" borderId="0" xfId="0" applyFill="1"/>
    <xf numFmtId="4" fontId="0" fillId="2" borderId="50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" fontId="9" fillId="3" borderId="52" xfId="0" applyNumberFormat="1" applyFont="1" applyFill="1" applyBorder="1"/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4" fontId="2" fillId="2" borderId="22" xfId="0" applyNumberFormat="1" applyFont="1" applyFill="1" applyBorder="1"/>
    <xf numFmtId="4" fontId="2" fillId="2" borderId="26" xfId="0" applyNumberFormat="1" applyFont="1" applyFill="1" applyBorder="1"/>
    <xf numFmtId="4" fontId="0" fillId="0" borderId="53" xfId="0" applyNumberFormat="1" applyBorder="1"/>
    <xf numFmtId="4" fontId="9" fillId="4" borderId="55" xfId="0" applyNumberFormat="1" applyFont="1" applyFill="1" applyBorder="1"/>
    <xf numFmtId="4" fontId="9" fillId="3" borderId="57" xfId="0" applyNumberFormat="1" applyFont="1" applyFill="1" applyBorder="1"/>
    <xf numFmtId="2" fontId="0" fillId="0" borderId="59" xfId="0" applyNumberFormat="1" applyBorder="1" applyAlignment="1">
      <alignment horizontal="right"/>
    </xf>
    <xf numFmtId="4" fontId="0" fillId="2" borderId="58" xfId="0" applyNumberFormat="1" applyFill="1" applyBorder="1"/>
    <xf numFmtId="4" fontId="9" fillId="3" borderId="60" xfId="0" applyNumberFormat="1" applyFont="1" applyFill="1" applyBorder="1"/>
    <xf numFmtId="4" fontId="9" fillId="4" borderId="62" xfId="0" applyNumberFormat="1" applyFont="1" applyFill="1" applyBorder="1"/>
    <xf numFmtId="4" fontId="9" fillId="4" borderId="61" xfId="0" applyNumberFormat="1" applyFont="1" applyFill="1" applyBorder="1"/>
    <xf numFmtId="4" fontId="2" fillId="3" borderId="55" xfId="0" applyNumberFormat="1" applyFont="1" applyFill="1" applyBorder="1"/>
    <xf numFmtId="4" fontId="2" fillId="3" borderId="63" xfId="0" applyNumberFormat="1" applyFont="1" applyFill="1" applyBorder="1"/>
    <xf numFmtId="4" fontId="2" fillId="2" borderId="50" xfId="0" applyNumberFormat="1" applyFont="1" applyFill="1" applyBorder="1"/>
    <xf numFmtId="0" fontId="4" fillId="0" borderId="0" xfId="0" applyFont="1" applyAlignment="1"/>
    <xf numFmtId="0" fontId="3" fillId="0" borderId="0" xfId="0" applyFont="1" applyAlignment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2" borderId="40" xfId="0" applyNumberFormat="1" applyFill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2" borderId="48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1" xfId="0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56" xfId="0" applyBorder="1" applyAlignment="1">
      <alignment horizontal="left"/>
    </xf>
    <xf numFmtId="0" fontId="7" fillId="3" borderId="17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9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0" fontId="7" fillId="3" borderId="34" xfId="0" applyFont="1" applyFill="1" applyBorder="1" applyAlignment="1">
      <alignment horizontal="left"/>
    </xf>
    <xf numFmtId="0" fontId="7" fillId="3" borderId="33" xfId="0" applyFont="1" applyFill="1" applyBorder="1" applyAlignment="1">
      <alignment horizontal="left"/>
    </xf>
    <xf numFmtId="0" fontId="7" fillId="3" borderId="31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8" xfId="0" applyBorder="1" applyAlignment="1">
      <alignment horizontal="left"/>
    </xf>
    <xf numFmtId="0" fontId="0" fillId="0" borderId="54" xfId="0" applyBorder="1" applyAlignment="1">
      <alignment horizontal="left"/>
    </xf>
    <xf numFmtId="0" fontId="7" fillId="3" borderId="49" xfId="0" applyFont="1" applyFill="1" applyBorder="1" applyAlignment="1">
      <alignment horizontal="left"/>
    </xf>
    <xf numFmtId="0" fontId="7" fillId="3" borderId="3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4" xfId="0" applyBorder="1" applyAlignment="1">
      <alignment horizontal="left"/>
    </xf>
    <xf numFmtId="0" fontId="0" fillId="0" borderId="65" xfId="0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7" fillId="2" borderId="33" xfId="0" applyFont="1" applyFill="1" applyBorder="1" applyAlignment="1">
      <alignment horizontal="left"/>
    </xf>
    <xf numFmtId="0" fontId="7" fillId="2" borderId="31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0" fontId="0" fillId="2" borderId="8" xfId="0" applyFont="1" applyFill="1" applyBorder="1" applyAlignment="1">
      <alignment horizontal="left"/>
    </xf>
    <xf numFmtId="4" fontId="0" fillId="4" borderId="11" xfId="0" applyNumberFormat="1" applyFont="1" applyFill="1" applyBorder="1"/>
    <xf numFmtId="4" fontId="0" fillId="4" borderId="1" xfId="0" applyNumberFormat="1" applyFont="1" applyFill="1" applyBorder="1"/>
    <xf numFmtId="4" fontId="0" fillId="4" borderId="1" xfId="0" applyNumberFormat="1" applyFill="1" applyBorder="1"/>
    <xf numFmtId="4" fontId="0" fillId="4" borderId="16" xfId="0" applyNumberFormat="1" applyFill="1" applyBorder="1"/>
    <xf numFmtId="4" fontId="0" fillId="4" borderId="3" xfId="0" applyNumberFormat="1" applyFill="1" applyBorder="1"/>
    <xf numFmtId="4" fontId="0" fillId="4" borderId="15" xfId="0" applyNumberFormat="1" applyFill="1" applyBorder="1"/>
    <xf numFmtId="4" fontId="2" fillId="4" borderId="20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A16" workbookViewId="0">
      <selection activeCell="K40" sqref="K40"/>
    </sheetView>
  </sheetViews>
  <sheetFormatPr defaultRowHeight="15" x14ac:dyDescent="0.25"/>
  <cols>
    <col min="6" max="6" width="11.42578125" customWidth="1"/>
    <col min="7" max="7" width="11.28515625" customWidth="1"/>
    <col min="8" max="8" width="13.140625" customWidth="1"/>
    <col min="9" max="9" width="13.28515625" customWidth="1"/>
    <col min="10" max="10" width="13.5703125" customWidth="1"/>
    <col min="11" max="11" width="13.140625" customWidth="1"/>
    <col min="12" max="12" width="11.42578125" customWidth="1"/>
  </cols>
  <sheetData>
    <row r="1" spans="1:12" ht="15" customHeight="1" x14ac:dyDescent="0.3">
      <c r="A1" s="75" t="s">
        <v>73</v>
      </c>
      <c r="B1" s="75"/>
      <c r="C1" s="75"/>
      <c r="D1" s="75"/>
      <c r="E1" s="75"/>
      <c r="F1" s="75"/>
      <c r="G1" s="75"/>
      <c r="H1" s="60"/>
      <c r="I1" s="60"/>
      <c r="J1" s="60"/>
      <c r="K1" s="60"/>
      <c r="L1" s="60"/>
    </row>
    <row r="2" spans="1:12" ht="15" customHeight="1" x14ac:dyDescent="0.3">
      <c r="A2" s="76"/>
      <c r="B2" s="76"/>
      <c r="C2" s="76"/>
      <c r="D2" s="76"/>
      <c r="E2" s="76"/>
      <c r="F2" s="76"/>
      <c r="G2" s="76"/>
      <c r="H2" s="60"/>
      <c r="I2" s="60"/>
      <c r="J2" s="60"/>
      <c r="K2" s="60"/>
      <c r="L2" s="60"/>
    </row>
    <row r="3" spans="1:12" x14ac:dyDescent="0.25">
      <c r="A3" s="86" t="s">
        <v>0</v>
      </c>
      <c r="B3" s="87"/>
      <c r="C3" s="87"/>
      <c r="D3" s="87"/>
      <c r="E3" s="88"/>
      <c r="F3" s="38" t="s">
        <v>1</v>
      </c>
      <c r="G3" s="1" t="s">
        <v>72</v>
      </c>
      <c r="H3" s="1" t="s">
        <v>72</v>
      </c>
      <c r="I3" s="1" t="s">
        <v>72</v>
      </c>
      <c r="J3" s="1" t="s">
        <v>72</v>
      </c>
      <c r="K3" s="1" t="s">
        <v>72</v>
      </c>
    </row>
    <row r="4" spans="1:12" x14ac:dyDescent="0.25">
      <c r="A4" s="87"/>
      <c r="B4" s="87"/>
      <c r="C4" s="87"/>
      <c r="D4" s="87"/>
      <c r="E4" s="88"/>
      <c r="F4" s="38">
        <v>2017</v>
      </c>
      <c r="G4" s="1" t="s">
        <v>77</v>
      </c>
      <c r="H4" s="1" t="s">
        <v>75</v>
      </c>
      <c r="I4" s="1" t="s">
        <v>76</v>
      </c>
      <c r="J4" s="1" t="s">
        <v>78</v>
      </c>
      <c r="K4" s="1" t="s">
        <v>81</v>
      </c>
    </row>
    <row r="5" spans="1:12" ht="15.75" thickBot="1" x14ac:dyDescent="0.3">
      <c r="A5" s="72" t="s">
        <v>2</v>
      </c>
      <c r="B5" s="73"/>
      <c r="C5" s="73"/>
      <c r="D5" s="73"/>
      <c r="E5" s="73"/>
      <c r="F5" s="39" t="s">
        <v>3</v>
      </c>
      <c r="G5" s="2" t="s">
        <v>3</v>
      </c>
      <c r="H5" s="2" t="s">
        <v>3</v>
      </c>
      <c r="I5" s="2" t="s">
        <v>3</v>
      </c>
      <c r="J5" s="2" t="s">
        <v>3</v>
      </c>
      <c r="K5" s="2" t="s">
        <v>3</v>
      </c>
    </row>
    <row r="6" spans="1:12" ht="15.75" thickTop="1" x14ac:dyDescent="0.25">
      <c r="A6" s="89" t="s">
        <v>4</v>
      </c>
      <c r="B6" s="90"/>
      <c r="C6" s="90"/>
      <c r="D6" s="90"/>
      <c r="E6" s="90"/>
      <c r="F6" s="49">
        <v>232100</v>
      </c>
      <c r="G6" s="66">
        <v>265571</v>
      </c>
      <c r="H6" s="66">
        <v>265571</v>
      </c>
      <c r="I6" s="66">
        <v>265571</v>
      </c>
      <c r="J6" s="66">
        <v>265571</v>
      </c>
      <c r="K6" s="66">
        <v>265571</v>
      </c>
    </row>
    <row r="7" spans="1:12" x14ac:dyDescent="0.25">
      <c r="A7" s="91" t="s">
        <v>5</v>
      </c>
      <c r="B7" s="92"/>
      <c r="C7" s="92"/>
      <c r="D7" s="92"/>
      <c r="E7" s="92"/>
      <c r="F7" s="5">
        <v>36645</v>
      </c>
      <c r="G7" s="11">
        <v>36645</v>
      </c>
      <c r="H7" s="11">
        <v>36645</v>
      </c>
      <c r="I7" s="11">
        <v>36645</v>
      </c>
      <c r="J7" s="11">
        <v>36645</v>
      </c>
      <c r="K7" s="142">
        <v>33645</v>
      </c>
    </row>
    <row r="8" spans="1:12" ht="15.75" thickBot="1" x14ac:dyDescent="0.3">
      <c r="A8" s="102" t="s">
        <v>6</v>
      </c>
      <c r="B8" s="103"/>
      <c r="C8" s="103"/>
      <c r="D8" s="103"/>
      <c r="E8" s="103"/>
      <c r="F8" s="6">
        <v>174865</v>
      </c>
      <c r="G8" s="13">
        <v>174865</v>
      </c>
      <c r="H8" s="13">
        <v>171665</v>
      </c>
      <c r="I8" s="13">
        <v>171665</v>
      </c>
      <c r="J8" s="13">
        <v>206665</v>
      </c>
      <c r="K8" s="143">
        <v>209665</v>
      </c>
    </row>
    <row r="9" spans="1:12" ht="15.75" thickBot="1" x14ac:dyDescent="0.3">
      <c r="A9" s="99" t="s">
        <v>7</v>
      </c>
      <c r="B9" s="100"/>
      <c r="C9" s="100"/>
      <c r="D9" s="100"/>
      <c r="E9" s="101"/>
      <c r="F9" s="7">
        <f t="shared" ref="F9" si="0">SUM(F6:F8)</f>
        <v>443610</v>
      </c>
      <c r="G9" s="8">
        <f t="shared" ref="G9:H9" si="1">SUM(G6:G8)</f>
        <v>477081</v>
      </c>
      <c r="H9" s="8">
        <f t="shared" si="1"/>
        <v>473881</v>
      </c>
      <c r="I9" s="8">
        <f t="shared" ref="I9:J9" si="2">SUM(I6:I8)</f>
        <v>473881</v>
      </c>
      <c r="J9" s="8">
        <f t="shared" si="2"/>
        <v>508881</v>
      </c>
      <c r="K9" s="8">
        <f t="shared" ref="K9" si="3">SUM(K6:K8)</f>
        <v>508881</v>
      </c>
    </row>
    <row r="10" spans="1:12" x14ac:dyDescent="0.25">
      <c r="A10" s="89" t="s">
        <v>8</v>
      </c>
      <c r="B10" s="90"/>
      <c r="C10" s="90"/>
      <c r="D10" s="90"/>
      <c r="E10" s="90"/>
      <c r="F10" s="10">
        <v>5000</v>
      </c>
      <c r="G10" s="9">
        <v>5000</v>
      </c>
      <c r="H10" s="9">
        <v>5000</v>
      </c>
      <c r="I10" s="9">
        <v>5000</v>
      </c>
      <c r="J10" s="9">
        <v>5000</v>
      </c>
      <c r="K10" s="9">
        <v>5000</v>
      </c>
    </row>
    <row r="11" spans="1:12" x14ac:dyDescent="0.25">
      <c r="A11" s="91" t="s">
        <v>9</v>
      </c>
      <c r="B11" s="92"/>
      <c r="C11" s="92"/>
      <c r="D11" s="92"/>
      <c r="E11" s="92"/>
      <c r="F11" s="12">
        <v>34070</v>
      </c>
      <c r="G11" s="11">
        <v>34070</v>
      </c>
      <c r="H11" s="11">
        <v>34070</v>
      </c>
      <c r="I11" s="11">
        <v>34070</v>
      </c>
      <c r="J11" s="11">
        <v>34070</v>
      </c>
      <c r="K11" s="11">
        <v>34070</v>
      </c>
    </row>
    <row r="12" spans="1:12" x14ac:dyDescent="0.25">
      <c r="A12" s="91" t="s">
        <v>10</v>
      </c>
      <c r="B12" s="92"/>
      <c r="C12" s="92"/>
      <c r="D12" s="92"/>
      <c r="E12" s="92"/>
      <c r="F12" s="5">
        <v>2000</v>
      </c>
      <c r="G12" s="11">
        <v>2000</v>
      </c>
      <c r="H12" s="11">
        <v>2000</v>
      </c>
      <c r="I12" s="11">
        <v>2000</v>
      </c>
      <c r="J12" s="11">
        <v>2000</v>
      </c>
      <c r="K12" s="11">
        <v>2000</v>
      </c>
    </row>
    <row r="13" spans="1:12" x14ac:dyDescent="0.25">
      <c r="A13" s="91" t="s">
        <v>11</v>
      </c>
      <c r="B13" s="92"/>
      <c r="C13" s="92"/>
      <c r="D13" s="92"/>
      <c r="E13" s="92"/>
      <c r="F13" s="5">
        <v>500</v>
      </c>
      <c r="G13" s="11">
        <v>500</v>
      </c>
      <c r="H13" s="11">
        <v>500</v>
      </c>
      <c r="I13" s="11">
        <v>500</v>
      </c>
      <c r="J13" s="11">
        <v>500</v>
      </c>
      <c r="K13" s="11">
        <v>500</v>
      </c>
    </row>
    <row r="14" spans="1:12" x14ac:dyDescent="0.25">
      <c r="A14" s="91" t="s">
        <v>12</v>
      </c>
      <c r="B14" s="92"/>
      <c r="C14" s="92"/>
      <c r="D14" s="92"/>
      <c r="E14" s="92"/>
      <c r="F14" s="5">
        <v>3000</v>
      </c>
      <c r="G14" s="11">
        <v>3000</v>
      </c>
      <c r="H14" s="11">
        <v>3000</v>
      </c>
      <c r="I14" s="11">
        <v>3000</v>
      </c>
      <c r="J14" s="11">
        <v>3000</v>
      </c>
      <c r="K14" s="11">
        <v>3000</v>
      </c>
    </row>
    <row r="15" spans="1:12" x14ac:dyDescent="0.25">
      <c r="A15" s="91" t="s">
        <v>13</v>
      </c>
      <c r="B15" s="92"/>
      <c r="C15" s="92"/>
      <c r="D15" s="92"/>
      <c r="E15" s="92"/>
      <c r="F15" s="12">
        <v>700</v>
      </c>
      <c r="G15" s="11">
        <v>700</v>
      </c>
      <c r="H15" s="11">
        <v>700</v>
      </c>
      <c r="I15" s="11">
        <v>707</v>
      </c>
      <c r="J15" s="11">
        <v>707</v>
      </c>
      <c r="K15" s="11">
        <v>707</v>
      </c>
    </row>
    <row r="16" spans="1:12" x14ac:dyDescent="0.25">
      <c r="A16" s="91" t="s">
        <v>14</v>
      </c>
      <c r="B16" s="92"/>
      <c r="C16" s="92"/>
      <c r="D16" s="92"/>
      <c r="E16" s="92"/>
      <c r="F16" s="5">
        <v>0</v>
      </c>
      <c r="G16" s="11">
        <v>20</v>
      </c>
      <c r="H16" s="11">
        <v>100</v>
      </c>
      <c r="I16" s="11">
        <v>100</v>
      </c>
      <c r="J16" s="11">
        <v>100</v>
      </c>
      <c r="K16" s="11">
        <v>100</v>
      </c>
    </row>
    <row r="17" spans="1:12" x14ac:dyDescent="0.25">
      <c r="A17" s="91" t="s">
        <v>15</v>
      </c>
      <c r="B17" s="92"/>
      <c r="C17" s="92"/>
      <c r="D17" s="92"/>
      <c r="E17" s="92"/>
      <c r="F17" s="5">
        <v>0</v>
      </c>
      <c r="G17" s="11">
        <v>1550</v>
      </c>
      <c r="H17" s="11">
        <v>1550</v>
      </c>
      <c r="I17" s="11">
        <v>1550</v>
      </c>
      <c r="J17" s="11">
        <v>1550</v>
      </c>
      <c r="K17" s="11">
        <v>1550</v>
      </c>
    </row>
    <row r="18" spans="1:12" ht="15.75" thickBot="1" x14ac:dyDescent="0.3">
      <c r="A18" s="102" t="s">
        <v>16</v>
      </c>
      <c r="B18" s="103"/>
      <c r="C18" s="103"/>
      <c r="D18" s="103"/>
      <c r="E18" s="103"/>
      <c r="F18" s="6">
        <v>50</v>
      </c>
      <c r="G18" s="13">
        <v>50</v>
      </c>
      <c r="H18" s="13">
        <v>170</v>
      </c>
      <c r="I18" s="13">
        <v>1501</v>
      </c>
      <c r="J18" s="13">
        <v>1501</v>
      </c>
      <c r="K18" s="143">
        <v>2301</v>
      </c>
    </row>
    <row r="19" spans="1:12" ht="15.75" thickBot="1" x14ac:dyDescent="0.3">
      <c r="A19" s="99" t="s">
        <v>17</v>
      </c>
      <c r="B19" s="100"/>
      <c r="C19" s="100"/>
      <c r="D19" s="100"/>
      <c r="E19" s="101"/>
      <c r="F19" s="7">
        <f>SUM(F10:F18)</f>
        <v>45320</v>
      </c>
      <c r="G19" s="8">
        <f>SUM(G10:G18)</f>
        <v>46890</v>
      </c>
      <c r="H19" s="8">
        <f>SUM(H10:H18)</f>
        <v>47090</v>
      </c>
      <c r="I19" s="8">
        <f>SUM(I10:I18)</f>
        <v>48428</v>
      </c>
      <c r="J19" s="8">
        <f>SUM(J10:J18)</f>
        <v>48428</v>
      </c>
      <c r="K19" s="8">
        <f>SUM(K10:K18)</f>
        <v>49228</v>
      </c>
    </row>
    <row r="20" spans="1:12" x14ac:dyDescent="0.25">
      <c r="A20" s="89" t="s">
        <v>18</v>
      </c>
      <c r="B20" s="90"/>
      <c r="C20" s="90"/>
      <c r="D20" s="90"/>
      <c r="E20" s="90"/>
      <c r="F20" s="3">
        <v>0</v>
      </c>
      <c r="G20" s="4">
        <v>0</v>
      </c>
      <c r="H20" s="4">
        <v>146</v>
      </c>
      <c r="I20" s="4">
        <v>146</v>
      </c>
      <c r="J20" s="4">
        <v>146</v>
      </c>
      <c r="K20" s="4">
        <v>146</v>
      </c>
    </row>
    <row r="21" spans="1:12" x14ac:dyDescent="0.25">
      <c r="A21" s="91" t="s">
        <v>19</v>
      </c>
      <c r="B21" s="92"/>
      <c r="C21" s="92"/>
      <c r="D21" s="92"/>
      <c r="E21" s="92"/>
      <c r="F21" s="12">
        <v>349343</v>
      </c>
      <c r="G21" s="11">
        <v>383041</v>
      </c>
      <c r="H21" s="11">
        <v>390650</v>
      </c>
      <c r="I21" s="11">
        <v>396726</v>
      </c>
      <c r="J21" s="11">
        <v>398595</v>
      </c>
      <c r="K21" s="142">
        <v>419640</v>
      </c>
    </row>
    <row r="22" spans="1:12" x14ac:dyDescent="0.25">
      <c r="A22" s="91" t="s">
        <v>20</v>
      </c>
      <c r="B22" s="92"/>
      <c r="C22" s="92"/>
      <c r="D22" s="92"/>
      <c r="E22" s="92"/>
      <c r="F22" s="12">
        <v>349343</v>
      </c>
      <c r="G22" s="11">
        <v>382799</v>
      </c>
      <c r="H22" s="11">
        <v>386234</v>
      </c>
      <c r="I22" s="11">
        <v>389246</v>
      </c>
      <c r="J22" s="11">
        <v>389434</v>
      </c>
      <c r="K22" s="142">
        <v>406439</v>
      </c>
    </row>
    <row r="23" spans="1:12" ht="15.75" thickBot="1" x14ac:dyDescent="0.3">
      <c r="A23" s="102" t="s">
        <v>21</v>
      </c>
      <c r="B23" s="103"/>
      <c r="C23" s="103"/>
      <c r="D23" s="103"/>
      <c r="E23" s="103"/>
      <c r="F23" s="14">
        <v>10000</v>
      </c>
      <c r="G23" s="13">
        <v>10000</v>
      </c>
      <c r="H23" s="13">
        <v>13000</v>
      </c>
      <c r="I23" s="13">
        <v>13000</v>
      </c>
      <c r="J23" s="13">
        <v>13000</v>
      </c>
      <c r="K23" s="13">
        <v>13000</v>
      </c>
    </row>
    <row r="24" spans="1:12" ht="15.75" thickBot="1" x14ac:dyDescent="0.3">
      <c r="A24" s="104" t="s">
        <v>22</v>
      </c>
      <c r="B24" s="105"/>
      <c r="C24" s="105"/>
      <c r="D24" s="105"/>
      <c r="E24" s="106"/>
      <c r="F24" s="47">
        <f t="shared" ref="F24" si="4">SUM(F20,F21,F23,)</f>
        <v>359343</v>
      </c>
      <c r="G24" s="15">
        <f t="shared" ref="G24:H24" si="5">SUM(G20,G21,G23,)</f>
        <v>393041</v>
      </c>
      <c r="H24" s="15">
        <f t="shared" si="5"/>
        <v>403796</v>
      </c>
      <c r="I24" s="15">
        <f t="shared" ref="I24:J24" si="6">SUM(I20,I21,I23,)</f>
        <v>409872</v>
      </c>
      <c r="J24" s="15">
        <f t="shared" si="6"/>
        <v>411741</v>
      </c>
      <c r="K24" s="15">
        <f t="shared" ref="K24" si="7">SUM(K20,K21,K23,)</f>
        <v>432786</v>
      </c>
    </row>
    <row r="25" spans="1:12" ht="20.25" thickTop="1" thickBot="1" x14ac:dyDescent="0.35">
      <c r="A25" s="107" t="s">
        <v>23</v>
      </c>
      <c r="B25" s="108"/>
      <c r="C25" s="108"/>
      <c r="D25" s="108"/>
      <c r="E25" s="109"/>
      <c r="F25" s="48">
        <f>SUM(F9,F19,F24,)</f>
        <v>848273</v>
      </c>
      <c r="G25" s="16">
        <f>SUM(G9,G19,G24,)</f>
        <v>917012</v>
      </c>
      <c r="H25" s="16">
        <f>SUM(H9,H19,H24,)</f>
        <v>924767</v>
      </c>
      <c r="I25" s="16">
        <f>SUM(I9,I19,I24,)</f>
        <v>932181</v>
      </c>
      <c r="J25" s="16">
        <f>SUM(J9,J19,J24,)</f>
        <v>969050</v>
      </c>
      <c r="K25" s="16">
        <f>SUM(K9,K19,K24,)</f>
        <v>990895</v>
      </c>
    </row>
    <row r="26" spans="1:12" ht="19.5" thickBot="1" x14ac:dyDescent="0.35">
      <c r="A26" s="110" t="s">
        <v>24</v>
      </c>
      <c r="B26" s="111"/>
      <c r="C26" s="111"/>
      <c r="D26" s="111"/>
      <c r="E26" s="112"/>
      <c r="F26" s="7">
        <v>11000</v>
      </c>
      <c r="G26" s="8">
        <v>11000</v>
      </c>
      <c r="H26" s="8">
        <v>11000</v>
      </c>
      <c r="I26" s="8">
        <v>11000</v>
      </c>
      <c r="J26" s="8">
        <v>11000</v>
      </c>
      <c r="K26" s="144">
        <v>15000</v>
      </c>
    </row>
    <row r="27" spans="1:12" ht="19.5" thickBot="1" x14ac:dyDescent="0.35">
      <c r="A27" s="83" t="s">
        <v>25</v>
      </c>
      <c r="B27" s="84"/>
      <c r="C27" s="84"/>
      <c r="D27" s="84"/>
      <c r="E27" s="85"/>
      <c r="F27" s="30">
        <f t="shared" ref="F27" si="8">SUM(F25:F26)</f>
        <v>859273</v>
      </c>
      <c r="G27" s="31">
        <f t="shared" ref="G27:H27" si="9">SUM(G25:G26)</f>
        <v>928012</v>
      </c>
      <c r="H27" s="31">
        <f t="shared" si="9"/>
        <v>935767</v>
      </c>
      <c r="I27" s="31">
        <f t="shared" ref="I27:J27" si="10">SUM(I25:I26)</f>
        <v>943181</v>
      </c>
      <c r="J27" s="31">
        <f t="shared" si="10"/>
        <v>980050</v>
      </c>
      <c r="K27" s="31">
        <f t="shared" ref="K27" si="11">SUM(K25:K26)</f>
        <v>1005895</v>
      </c>
    </row>
    <row r="28" spans="1:12" ht="18.75" x14ac:dyDescent="0.3">
      <c r="A28" s="33"/>
      <c r="B28" s="33"/>
      <c r="C28" s="33"/>
      <c r="D28" s="33"/>
      <c r="E28" s="33"/>
      <c r="F28" s="34"/>
      <c r="G28" s="34"/>
      <c r="H28" s="34"/>
      <c r="I28" s="34"/>
      <c r="J28" s="34"/>
      <c r="K28" s="34"/>
      <c r="L28" s="34"/>
    </row>
    <row r="29" spans="1:12" ht="18.75" x14ac:dyDescent="0.3">
      <c r="A29" s="33"/>
      <c r="B29" s="33"/>
      <c r="C29" s="33"/>
      <c r="D29" s="33"/>
      <c r="E29" s="33"/>
      <c r="F29" s="34"/>
      <c r="G29" s="34"/>
      <c r="H29" s="34"/>
      <c r="I29" s="34"/>
      <c r="J29" s="34"/>
      <c r="K29" s="34"/>
      <c r="L29" s="34"/>
    </row>
    <row r="30" spans="1:12" ht="18.75" x14ac:dyDescent="0.3">
      <c r="A30" s="33"/>
      <c r="B30" s="33"/>
      <c r="C30" s="33"/>
      <c r="D30" s="33"/>
      <c r="E30" s="33"/>
      <c r="F30" s="34"/>
      <c r="G30" s="34"/>
      <c r="H30" s="34"/>
      <c r="I30" s="34"/>
      <c r="J30" s="34"/>
      <c r="K30" s="34"/>
      <c r="L30" s="34"/>
    </row>
    <row r="31" spans="1:12" ht="18.75" x14ac:dyDescent="0.3">
      <c r="A31" s="17"/>
      <c r="B31" s="17"/>
      <c r="C31" s="17"/>
      <c r="D31" s="17"/>
      <c r="E31" s="17"/>
      <c r="F31" s="18"/>
      <c r="G31" s="18"/>
      <c r="H31" s="18"/>
      <c r="I31" s="18"/>
      <c r="J31" s="18"/>
      <c r="K31" s="18"/>
      <c r="L31" s="19"/>
    </row>
    <row r="32" spans="1:12" x14ac:dyDescent="0.25">
      <c r="A32" s="86" t="s">
        <v>26</v>
      </c>
      <c r="B32" s="87"/>
      <c r="C32" s="87"/>
      <c r="D32" s="87"/>
      <c r="E32" s="88"/>
      <c r="F32" s="44" t="s">
        <v>1</v>
      </c>
      <c r="G32" s="1" t="s">
        <v>72</v>
      </c>
      <c r="H32" s="1" t="s">
        <v>72</v>
      </c>
      <c r="I32" s="1" t="s">
        <v>72</v>
      </c>
      <c r="J32" s="1" t="s">
        <v>72</v>
      </c>
      <c r="K32" s="1" t="s">
        <v>72</v>
      </c>
    </row>
    <row r="33" spans="1:12" x14ac:dyDescent="0.25">
      <c r="A33" s="87"/>
      <c r="B33" s="87"/>
      <c r="C33" s="87"/>
      <c r="D33" s="87"/>
      <c r="E33" s="88"/>
      <c r="F33" s="44">
        <v>2017</v>
      </c>
      <c r="G33" s="1" t="s">
        <v>77</v>
      </c>
      <c r="H33" s="1" t="s">
        <v>75</v>
      </c>
      <c r="I33" s="1" t="s">
        <v>76</v>
      </c>
      <c r="J33" s="1" t="s">
        <v>78</v>
      </c>
      <c r="K33" s="1" t="s">
        <v>81</v>
      </c>
    </row>
    <row r="34" spans="1:12" ht="15.75" thickBot="1" x14ac:dyDescent="0.3">
      <c r="A34" s="72" t="s">
        <v>2</v>
      </c>
      <c r="B34" s="73"/>
      <c r="C34" s="73"/>
      <c r="D34" s="73"/>
      <c r="E34" s="73"/>
      <c r="F34" s="41" t="s">
        <v>3</v>
      </c>
      <c r="G34" s="42" t="s">
        <v>3</v>
      </c>
      <c r="H34" s="42" t="s">
        <v>3</v>
      </c>
      <c r="I34" s="42" t="s">
        <v>3</v>
      </c>
      <c r="J34" s="42" t="s">
        <v>3</v>
      </c>
      <c r="K34" s="42" t="s">
        <v>3</v>
      </c>
    </row>
    <row r="35" spans="1:12" ht="15.75" thickTop="1" x14ac:dyDescent="0.25">
      <c r="A35" s="74" t="s">
        <v>71</v>
      </c>
      <c r="B35" s="74"/>
      <c r="C35" s="74"/>
      <c r="D35" s="74"/>
      <c r="E35" s="74"/>
      <c r="F35" s="43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</row>
    <row r="36" spans="1:12" ht="15.75" thickBot="1" x14ac:dyDescent="0.3">
      <c r="A36" s="80" t="s">
        <v>27</v>
      </c>
      <c r="B36" s="81"/>
      <c r="C36" s="81"/>
      <c r="D36" s="81"/>
      <c r="E36" s="82"/>
      <c r="F36" s="37">
        <v>1000</v>
      </c>
      <c r="G36" s="53">
        <v>1000</v>
      </c>
      <c r="H36" s="53">
        <v>1000</v>
      </c>
      <c r="I36" s="53">
        <v>1000</v>
      </c>
      <c r="J36" s="53">
        <v>1000</v>
      </c>
      <c r="K36" s="53">
        <v>1000</v>
      </c>
    </row>
    <row r="37" spans="1:12" ht="19.5" thickBot="1" x14ac:dyDescent="0.35">
      <c r="A37" s="83" t="s">
        <v>28</v>
      </c>
      <c r="B37" s="84"/>
      <c r="C37" s="84"/>
      <c r="D37" s="84"/>
      <c r="E37" s="85"/>
      <c r="F37" s="51">
        <v>1000</v>
      </c>
      <c r="G37" s="54">
        <v>1000</v>
      </c>
      <c r="H37" s="54">
        <v>1000</v>
      </c>
      <c r="I37" s="54">
        <v>1000</v>
      </c>
      <c r="J37" s="54">
        <v>1000</v>
      </c>
      <c r="K37" s="54">
        <v>1000</v>
      </c>
    </row>
    <row r="38" spans="1:12" ht="18.75" x14ac:dyDescent="0.3">
      <c r="A38" s="17"/>
      <c r="B38" s="17"/>
      <c r="C38" s="17"/>
      <c r="D38" s="17"/>
      <c r="E38" s="17"/>
      <c r="F38" s="20"/>
      <c r="G38" s="20"/>
      <c r="H38" s="20"/>
      <c r="I38" s="20"/>
      <c r="J38" s="20"/>
      <c r="K38" s="20"/>
      <c r="L38" s="21"/>
    </row>
    <row r="39" spans="1:12" x14ac:dyDescent="0.25">
      <c r="A39" s="86" t="s">
        <v>29</v>
      </c>
      <c r="B39" s="87"/>
      <c r="C39" s="87"/>
      <c r="D39" s="87"/>
      <c r="E39" s="88"/>
      <c r="F39" s="44" t="s">
        <v>1</v>
      </c>
      <c r="G39" s="44" t="s">
        <v>72</v>
      </c>
      <c r="H39" s="62" t="s">
        <v>72</v>
      </c>
      <c r="I39" s="64" t="s">
        <v>72</v>
      </c>
      <c r="J39" s="67" t="s">
        <v>72</v>
      </c>
      <c r="K39" s="69" t="s">
        <v>72</v>
      </c>
    </row>
    <row r="40" spans="1:12" x14ac:dyDescent="0.25">
      <c r="A40" s="87"/>
      <c r="B40" s="87"/>
      <c r="C40" s="87"/>
      <c r="D40" s="87"/>
      <c r="E40" s="88"/>
      <c r="F40" s="44">
        <v>2017</v>
      </c>
      <c r="G40" s="46" t="s">
        <v>77</v>
      </c>
      <c r="H40" s="62" t="s">
        <v>75</v>
      </c>
      <c r="I40" s="64" t="s">
        <v>76</v>
      </c>
      <c r="J40" s="67" t="s">
        <v>78</v>
      </c>
      <c r="K40" s="69" t="s">
        <v>81</v>
      </c>
    </row>
    <row r="41" spans="1:12" ht="15.75" thickBot="1" x14ac:dyDescent="0.3">
      <c r="A41" s="72" t="s">
        <v>2</v>
      </c>
      <c r="B41" s="73"/>
      <c r="C41" s="73"/>
      <c r="D41" s="73"/>
      <c r="E41" s="73"/>
      <c r="F41" s="45" t="s">
        <v>3</v>
      </c>
      <c r="G41" s="45" t="s">
        <v>3</v>
      </c>
      <c r="H41" s="63" t="s">
        <v>3</v>
      </c>
      <c r="I41" s="65" t="s">
        <v>3</v>
      </c>
      <c r="J41" s="68" t="s">
        <v>3</v>
      </c>
      <c r="K41" s="70" t="s">
        <v>3</v>
      </c>
    </row>
    <row r="42" spans="1:12" ht="15.75" thickTop="1" x14ac:dyDescent="0.25">
      <c r="A42" s="89" t="s">
        <v>30</v>
      </c>
      <c r="B42" s="90"/>
      <c r="C42" s="90"/>
      <c r="D42" s="90"/>
      <c r="E42" s="90"/>
      <c r="F42" s="3">
        <v>0</v>
      </c>
      <c r="G42" s="3">
        <v>822</v>
      </c>
      <c r="H42" s="3">
        <v>822</v>
      </c>
      <c r="I42" s="3">
        <v>822</v>
      </c>
      <c r="J42" s="3">
        <v>822</v>
      </c>
      <c r="K42" s="3">
        <v>822</v>
      </c>
    </row>
    <row r="43" spans="1:12" x14ac:dyDescent="0.25">
      <c r="A43" s="91" t="s">
        <v>31</v>
      </c>
      <c r="B43" s="92"/>
      <c r="C43" s="92"/>
      <c r="D43" s="92"/>
      <c r="E43" s="92"/>
      <c r="F43" s="3">
        <v>5812</v>
      </c>
      <c r="G43" s="3">
        <v>5812</v>
      </c>
      <c r="H43" s="3">
        <v>5812</v>
      </c>
      <c r="I43" s="3">
        <v>5812</v>
      </c>
      <c r="J43" s="3">
        <v>5812</v>
      </c>
      <c r="K43" s="3">
        <v>5812</v>
      </c>
    </row>
    <row r="44" spans="1:12" x14ac:dyDescent="0.25">
      <c r="A44" s="91" t="s">
        <v>32</v>
      </c>
      <c r="B44" s="92"/>
      <c r="C44" s="92"/>
      <c r="D44" s="92"/>
      <c r="E44" s="92"/>
      <c r="F44" s="5">
        <v>0</v>
      </c>
      <c r="G44" s="5">
        <v>0</v>
      </c>
      <c r="H44" s="5">
        <v>90216</v>
      </c>
      <c r="I44" s="5">
        <v>90216</v>
      </c>
      <c r="J44" s="5">
        <v>90216</v>
      </c>
      <c r="K44" s="5">
        <v>90216</v>
      </c>
    </row>
    <row r="45" spans="1:12" ht="15.75" thickBot="1" x14ac:dyDescent="0.3">
      <c r="A45" s="93" t="s">
        <v>33</v>
      </c>
      <c r="B45" s="94"/>
      <c r="C45" s="94"/>
      <c r="D45" s="94"/>
      <c r="E45" s="95"/>
      <c r="F45" s="59">
        <f t="shared" ref="F45" si="12">SUM(F42:F44)</f>
        <v>5812</v>
      </c>
      <c r="G45" s="59">
        <f t="shared" ref="G45:H45" si="13">SUM(G42:G44)</f>
        <v>6634</v>
      </c>
      <c r="H45" s="59">
        <f t="shared" si="13"/>
        <v>96850</v>
      </c>
      <c r="I45" s="59">
        <f t="shared" ref="I45:J45" si="14">SUM(I42:I44)</f>
        <v>96850</v>
      </c>
      <c r="J45" s="59">
        <f t="shared" si="14"/>
        <v>96850</v>
      </c>
      <c r="K45" s="59">
        <f t="shared" ref="K45" si="15">SUM(K42:K44)</f>
        <v>96850</v>
      </c>
    </row>
    <row r="46" spans="1:12" ht="19.5" thickBot="1" x14ac:dyDescent="0.35">
      <c r="A46" s="96" t="s">
        <v>34</v>
      </c>
      <c r="B46" s="97"/>
      <c r="C46" s="97"/>
      <c r="D46" s="97"/>
      <c r="E46" s="98"/>
      <c r="F46" s="57">
        <f t="shared" ref="F46" si="16">SUM(F45)</f>
        <v>5812</v>
      </c>
      <c r="G46" s="58">
        <f t="shared" ref="G46:H46" si="17">SUM(G45)</f>
        <v>6634</v>
      </c>
      <c r="H46" s="58">
        <f t="shared" si="17"/>
        <v>96850</v>
      </c>
      <c r="I46" s="58">
        <f t="shared" ref="I46:J46" si="18">SUM(I45)</f>
        <v>96850</v>
      </c>
      <c r="J46" s="58">
        <f t="shared" si="18"/>
        <v>96850</v>
      </c>
      <c r="K46" s="58">
        <f t="shared" ref="K46" si="19">SUM(K45)</f>
        <v>96850</v>
      </c>
    </row>
    <row r="47" spans="1:12" ht="22.5" thickTop="1" thickBot="1" x14ac:dyDescent="0.4">
      <c r="A47" s="77" t="s">
        <v>35</v>
      </c>
      <c r="B47" s="78"/>
      <c r="C47" s="78"/>
      <c r="D47" s="78"/>
      <c r="E47" s="79"/>
      <c r="F47" s="56">
        <f>SUM(F27,F37,F46,)</f>
        <v>866085</v>
      </c>
      <c r="G47" s="55">
        <f>SUM(G27,G37,G46,)</f>
        <v>935646</v>
      </c>
      <c r="H47" s="55">
        <f>SUM(H27,H37,H46,)</f>
        <v>1033617</v>
      </c>
      <c r="I47" s="55">
        <f>SUM(I27,I37,I46,)</f>
        <v>1041031</v>
      </c>
      <c r="J47" s="55">
        <f>SUM(J27,J37,J46,)</f>
        <v>1077900</v>
      </c>
      <c r="K47" s="55">
        <f>SUM(K27,K37,K46,)</f>
        <v>1103745</v>
      </c>
    </row>
    <row r="48" spans="1:12" ht="15.75" thickTop="1" x14ac:dyDescent="0.25"/>
  </sheetData>
  <mergeCells count="38">
    <mergeCell ref="A7:E7"/>
    <mergeCell ref="A3:E4"/>
    <mergeCell ref="A5:E5"/>
    <mergeCell ref="A6:E6"/>
    <mergeCell ref="A27:E27"/>
    <mergeCell ref="A25:E25"/>
    <mergeCell ref="A26:E26"/>
    <mergeCell ref="A32:E33"/>
    <mergeCell ref="A18:E18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22:E22"/>
    <mergeCell ref="A23:E23"/>
    <mergeCell ref="A24:E24"/>
    <mergeCell ref="A34:E34"/>
    <mergeCell ref="A35:E35"/>
    <mergeCell ref="A1:G2"/>
    <mergeCell ref="A47:E47"/>
    <mergeCell ref="A36:E36"/>
    <mergeCell ref="A37:E37"/>
    <mergeCell ref="A39:E40"/>
    <mergeCell ref="A41:E41"/>
    <mergeCell ref="A42:E42"/>
    <mergeCell ref="A43:E43"/>
    <mergeCell ref="A44:E44"/>
    <mergeCell ref="A45:E45"/>
    <mergeCell ref="A46:E46"/>
    <mergeCell ref="A19:E19"/>
    <mergeCell ref="A20:E20"/>
    <mergeCell ref="A21:E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16" workbookViewId="0">
      <selection activeCell="O49" sqref="O49"/>
    </sheetView>
  </sheetViews>
  <sheetFormatPr defaultRowHeight="15" x14ac:dyDescent="0.25"/>
  <cols>
    <col min="6" max="7" width="11.42578125" customWidth="1"/>
    <col min="8" max="8" width="12.7109375" customWidth="1"/>
    <col min="9" max="9" width="13.140625" customWidth="1"/>
    <col min="10" max="10" width="14" customWidth="1"/>
    <col min="11" max="11" width="14.42578125" customWidth="1"/>
    <col min="12" max="12" width="11.42578125" customWidth="1"/>
  </cols>
  <sheetData>
    <row r="1" spans="1:12" ht="15" customHeight="1" x14ac:dyDescent="0.35">
      <c r="A1" s="75" t="s">
        <v>73</v>
      </c>
      <c r="B1" s="75"/>
      <c r="C1" s="75"/>
      <c r="D1" s="75"/>
      <c r="E1" s="75"/>
      <c r="F1" s="75"/>
      <c r="G1" s="75"/>
      <c r="H1" s="61"/>
      <c r="I1" s="61"/>
      <c r="J1" s="61"/>
      <c r="K1" s="61"/>
      <c r="L1" s="61"/>
    </row>
    <row r="2" spans="1:12" ht="15.75" customHeight="1" x14ac:dyDescent="0.35">
      <c r="A2" s="76"/>
      <c r="B2" s="76"/>
      <c r="C2" s="76"/>
      <c r="D2" s="76"/>
      <c r="E2" s="76"/>
      <c r="F2" s="76"/>
      <c r="G2" s="76"/>
      <c r="H2" s="61"/>
      <c r="I2" s="61"/>
      <c r="J2" s="61"/>
      <c r="K2" s="61"/>
      <c r="L2" s="61"/>
    </row>
    <row r="3" spans="1:12" x14ac:dyDescent="0.25">
      <c r="A3" s="86" t="s">
        <v>36</v>
      </c>
      <c r="B3" s="87"/>
      <c r="C3" s="87"/>
      <c r="D3" s="87"/>
      <c r="E3" s="88"/>
      <c r="F3" s="38" t="s">
        <v>1</v>
      </c>
      <c r="G3" s="1" t="s">
        <v>74</v>
      </c>
      <c r="H3" s="1" t="s">
        <v>74</v>
      </c>
      <c r="I3" s="1" t="s">
        <v>74</v>
      </c>
      <c r="J3" s="1" t="s">
        <v>74</v>
      </c>
      <c r="K3" s="1" t="s">
        <v>74</v>
      </c>
    </row>
    <row r="4" spans="1:12" ht="15.75" thickBot="1" x14ac:dyDescent="0.3">
      <c r="A4" s="113"/>
      <c r="B4" s="113"/>
      <c r="C4" s="113"/>
      <c r="D4" s="113"/>
      <c r="E4" s="72"/>
      <c r="F4" s="38">
        <v>2017</v>
      </c>
      <c r="G4" s="1" t="s">
        <v>77</v>
      </c>
      <c r="H4" s="1" t="s">
        <v>75</v>
      </c>
      <c r="I4" s="1" t="s">
        <v>76</v>
      </c>
      <c r="J4" s="1" t="s">
        <v>78</v>
      </c>
      <c r="K4" s="1" t="s">
        <v>81</v>
      </c>
    </row>
    <row r="5" spans="1:12" ht="15.75" thickTop="1" x14ac:dyDescent="0.25">
      <c r="A5" s="114" t="s">
        <v>2</v>
      </c>
      <c r="B5" s="115"/>
      <c r="C5" s="115"/>
      <c r="D5" s="115"/>
      <c r="E5" s="115"/>
      <c r="F5" s="38" t="s">
        <v>3</v>
      </c>
      <c r="G5" s="1" t="s">
        <v>3</v>
      </c>
      <c r="H5" s="1" t="s">
        <v>3</v>
      </c>
      <c r="I5" s="1" t="s">
        <v>3</v>
      </c>
      <c r="J5" s="1" t="s">
        <v>3</v>
      </c>
      <c r="K5" s="1" t="s">
        <v>3</v>
      </c>
    </row>
    <row r="6" spans="1:12" x14ac:dyDescent="0.25">
      <c r="A6" s="136" t="s">
        <v>37</v>
      </c>
      <c r="B6" s="136"/>
      <c r="C6" s="136"/>
      <c r="D6" s="136"/>
      <c r="E6" s="137"/>
      <c r="F6" s="23">
        <v>77740</v>
      </c>
      <c r="G6" s="23">
        <v>77982</v>
      </c>
      <c r="H6" s="23">
        <v>81114</v>
      </c>
      <c r="I6" s="23">
        <v>83202</v>
      </c>
      <c r="J6" s="23">
        <v>84246</v>
      </c>
      <c r="K6" s="138">
        <v>87150</v>
      </c>
    </row>
    <row r="7" spans="1:12" x14ac:dyDescent="0.25">
      <c r="A7" s="24" t="s">
        <v>38</v>
      </c>
      <c r="B7" s="25"/>
      <c r="C7" s="25"/>
      <c r="D7" s="25"/>
      <c r="E7" s="25"/>
      <c r="F7" s="22">
        <v>3279</v>
      </c>
      <c r="G7" s="22">
        <v>3279</v>
      </c>
      <c r="H7" s="22">
        <v>3279</v>
      </c>
      <c r="I7" s="22">
        <v>3279</v>
      </c>
      <c r="J7" s="22">
        <v>3329</v>
      </c>
      <c r="K7" s="139">
        <v>3419</v>
      </c>
    </row>
    <row r="8" spans="1:12" x14ac:dyDescent="0.25">
      <c r="A8" s="130" t="s">
        <v>39</v>
      </c>
      <c r="B8" s="131"/>
      <c r="C8" s="131"/>
      <c r="D8" s="131"/>
      <c r="E8" s="131"/>
      <c r="F8" s="12">
        <v>4040</v>
      </c>
      <c r="G8" s="12">
        <v>4040</v>
      </c>
      <c r="H8" s="12">
        <v>4301</v>
      </c>
      <c r="I8" s="12">
        <v>4475</v>
      </c>
      <c r="J8" s="12">
        <v>4572</v>
      </c>
      <c r="K8" s="140">
        <v>4834</v>
      </c>
    </row>
    <row r="9" spans="1:12" x14ac:dyDescent="0.25">
      <c r="A9" s="130" t="s">
        <v>40</v>
      </c>
      <c r="B9" s="131"/>
      <c r="C9" s="131"/>
      <c r="D9" s="131"/>
      <c r="E9" s="131"/>
      <c r="F9" s="12">
        <v>4321</v>
      </c>
      <c r="G9" s="12">
        <v>4321</v>
      </c>
      <c r="H9" s="12">
        <v>4321</v>
      </c>
      <c r="I9" s="12">
        <v>4321</v>
      </c>
      <c r="J9" s="12">
        <v>4321</v>
      </c>
      <c r="K9" s="12">
        <v>4321</v>
      </c>
    </row>
    <row r="10" spans="1:12" x14ac:dyDescent="0.25">
      <c r="A10" s="130" t="s">
        <v>41</v>
      </c>
      <c r="B10" s="131"/>
      <c r="C10" s="131"/>
      <c r="D10" s="131"/>
      <c r="E10" s="131"/>
      <c r="F10" s="12">
        <v>21988</v>
      </c>
      <c r="G10" s="12">
        <v>21988</v>
      </c>
      <c r="H10" s="12">
        <v>22769</v>
      </c>
      <c r="I10" s="12">
        <v>23291</v>
      </c>
      <c r="J10" s="12">
        <v>23577</v>
      </c>
      <c r="K10" s="140">
        <v>24361</v>
      </c>
    </row>
    <row r="11" spans="1:12" x14ac:dyDescent="0.25">
      <c r="A11" s="130" t="s">
        <v>42</v>
      </c>
      <c r="B11" s="131"/>
      <c r="C11" s="131"/>
      <c r="D11" s="131"/>
      <c r="E11" s="131"/>
      <c r="F11" s="12">
        <v>600</v>
      </c>
      <c r="G11" s="12">
        <v>600</v>
      </c>
      <c r="H11" s="12">
        <v>600</v>
      </c>
      <c r="I11" s="12">
        <v>600</v>
      </c>
      <c r="J11" s="12">
        <v>600</v>
      </c>
      <c r="K11" s="12">
        <v>600</v>
      </c>
    </row>
    <row r="12" spans="1:12" x14ac:dyDescent="0.25">
      <c r="A12" s="130" t="s">
        <v>43</v>
      </c>
      <c r="B12" s="131"/>
      <c r="C12" s="131"/>
      <c r="D12" s="131"/>
      <c r="E12" s="131"/>
      <c r="F12" s="12">
        <v>430</v>
      </c>
      <c r="G12" s="12">
        <v>430</v>
      </c>
      <c r="H12" s="12">
        <v>430</v>
      </c>
      <c r="I12" s="12">
        <v>430</v>
      </c>
      <c r="J12" s="12">
        <v>430</v>
      </c>
      <c r="K12" s="12">
        <v>430</v>
      </c>
    </row>
    <row r="13" spans="1:12" x14ac:dyDescent="0.25">
      <c r="A13" s="130" t="s">
        <v>44</v>
      </c>
      <c r="B13" s="131"/>
      <c r="C13" s="131"/>
      <c r="D13" s="131"/>
      <c r="E13" s="131"/>
      <c r="F13" s="12">
        <v>24150</v>
      </c>
      <c r="G13" s="12">
        <v>24150</v>
      </c>
      <c r="H13" s="12">
        <v>24150</v>
      </c>
      <c r="I13" s="12">
        <v>24150</v>
      </c>
      <c r="J13" s="12">
        <v>24180</v>
      </c>
      <c r="K13" s="12">
        <v>24180</v>
      </c>
    </row>
    <row r="14" spans="1:12" x14ac:dyDescent="0.25">
      <c r="A14" s="130" t="s">
        <v>45</v>
      </c>
      <c r="B14" s="131"/>
      <c r="C14" s="131"/>
      <c r="D14" s="131"/>
      <c r="E14" s="131"/>
      <c r="F14" s="12">
        <v>34714</v>
      </c>
      <c r="G14" s="12">
        <v>34714</v>
      </c>
      <c r="H14" s="12">
        <v>34814</v>
      </c>
      <c r="I14" s="12">
        <v>34814</v>
      </c>
      <c r="J14" s="12">
        <v>34922</v>
      </c>
      <c r="K14" s="12">
        <v>34922</v>
      </c>
    </row>
    <row r="15" spans="1:12" x14ac:dyDescent="0.25">
      <c r="A15" s="128" t="s">
        <v>46</v>
      </c>
      <c r="B15" s="128"/>
      <c r="C15" s="128"/>
      <c r="D15" s="128"/>
      <c r="E15" s="129"/>
      <c r="F15" s="22">
        <v>11135</v>
      </c>
      <c r="G15" s="22">
        <v>11135</v>
      </c>
      <c r="H15" s="22">
        <v>11135</v>
      </c>
      <c r="I15" s="22">
        <v>11135</v>
      </c>
      <c r="J15" s="22">
        <v>11155</v>
      </c>
      <c r="K15" s="22">
        <v>11155</v>
      </c>
    </row>
    <row r="16" spans="1:12" x14ac:dyDescent="0.25">
      <c r="A16" s="130" t="s">
        <v>47</v>
      </c>
      <c r="B16" s="131"/>
      <c r="C16" s="131"/>
      <c r="D16" s="131"/>
      <c r="E16" s="131"/>
      <c r="F16" s="12">
        <v>16458</v>
      </c>
      <c r="G16" s="12">
        <v>16458</v>
      </c>
      <c r="H16" s="12">
        <v>16458</v>
      </c>
      <c r="I16" s="12">
        <v>16458</v>
      </c>
      <c r="J16" s="12">
        <v>26499</v>
      </c>
      <c r="K16" s="140">
        <v>20440</v>
      </c>
    </row>
    <row r="17" spans="1:11" x14ac:dyDescent="0.25">
      <c r="A17" s="130" t="s">
        <v>48</v>
      </c>
      <c r="B17" s="131"/>
      <c r="C17" s="131"/>
      <c r="D17" s="131"/>
      <c r="E17" s="131"/>
      <c r="F17" s="12">
        <v>1000</v>
      </c>
      <c r="G17" s="12">
        <v>1000</v>
      </c>
      <c r="H17" s="12">
        <v>1000</v>
      </c>
      <c r="I17" s="12">
        <v>1000</v>
      </c>
      <c r="J17" s="12">
        <v>1000</v>
      </c>
      <c r="K17" s="12">
        <v>1000</v>
      </c>
    </row>
    <row r="18" spans="1:11" x14ac:dyDescent="0.25">
      <c r="A18" s="130" t="s">
        <v>49</v>
      </c>
      <c r="B18" s="131"/>
      <c r="C18" s="131"/>
      <c r="D18" s="131"/>
      <c r="E18" s="131"/>
      <c r="F18" s="12">
        <v>70960</v>
      </c>
      <c r="G18" s="12">
        <v>73430</v>
      </c>
      <c r="H18" s="12">
        <v>74876</v>
      </c>
      <c r="I18" s="12">
        <v>76494</v>
      </c>
      <c r="J18" s="12">
        <v>87348</v>
      </c>
      <c r="K18" s="12">
        <v>89348</v>
      </c>
    </row>
    <row r="19" spans="1:11" x14ac:dyDescent="0.25">
      <c r="A19" s="130" t="s">
        <v>50</v>
      </c>
      <c r="B19" s="131"/>
      <c r="C19" s="131"/>
      <c r="D19" s="131"/>
      <c r="E19" s="131"/>
      <c r="F19" s="12">
        <v>1750</v>
      </c>
      <c r="G19" s="12">
        <v>1750</v>
      </c>
      <c r="H19" s="12">
        <v>1750</v>
      </c>
      <c r="I19" s="12">
        <v>1750</v>
      </c>
      <c r="J19" s="12">
        <v>2901</v>
      </c>
      <c r="K19" s="12">
        <v>2901</v>
      </c>
    </row>
    <row r="20" spans="1:11" x14ac:dyDescent="0.25">
      <c r="A20" s="130" t="s">
        <v>51</v>
      </c>
      <c r="B20" s="131"/>
      <c r="C20" s="131"/>
      <c r="D20" s="131"/>
      <c r="E20" s="131"/>
      <c r="F20" s="12">
        <v>4000</v>
      </c>
      <c r="G20" s="12">
        <v>4000</v>
      </c>
      <c r="H20" s="12">
        <v>4000</v>
      </c>
      <c r="I20" s="12">
        <v>4000</v>
      </c>
      <c r="J20" s="12">
        <v>4000</v>
      </c>
      <c r="K20" s="12">
        <v>4000</v>
      </c>
    </row>
    <row r="21" spans="1:11" x14ac:dyDescent="0.25">
      <c r="A21" s="130" t="s">
        <v>52</v>
      </c>
      <c r="B21" s="131"/>
      <c r="C21" s="131"/>
      <c r="D21" s="131"/>
      <c r="E21" s="131"/>
      <c r="F21" s="12">
        <v>1867</v>
      </c>
      <c r="G21" s="12">
        <v>1867</v>
      </c>
      <c r="H21" s="12">
        <v>1867</v>
      </c>
      <c r="I21" s="12">
        <v>1867</v>
      </c>
      <c r="J21" s="12">
        <v>1867</v>
      </c>
      <c r="K21" s="12">
        <v>1867</v>
      </c>
    </row>
    <row r="22" spans="1:11" ht="15.75" thickBot="1" x14ac:dyDescent="0.3">
      <c r="A22" s="130" t="s">
        <v>53</v>
      </c>
      <c r="B22" s="131"/>
      <c r="C22" s="131"/>
      <c r="D22" s="131"/>
      <c r="E22" s="131"/>
      <c r="F22" s="12">
        <v>5500</v>
      </c>
      <c r="G22" s="12">
        <v>5500</v>
      </c>
      <c r="H22" s="12">
        <v>5500</v>
      </c>
      <c r="I22" s="12">
        <v>5500</v>
      </c>
      <c r="J22" s="12">
        <v>5500</v>
      </c>
      <c r="K22" s="12">
        <v>5500</v>
      </c>
    </row>
    <row r="23" spans="1:11" ht="20.25" thickTop="1" thickBot="1" x14ac:dyDescent="0.35">
      <c r="A23" s="132" t="s">
        <v>54</v>
      </c>
      <c r="B23" s="133"/>
      <c r="C23" s="133"/>
      <c r="D23" s="133"/>
      <c r="E23" s="133"/>
      <c r="F23" s="26">
        <f t="shared" ref="F23" si="0">SUM(F6:F22)</f>
        <v>283932</v>
      </c>
      <c r="G23" s="26">
        <f t="shared" ref="G23:H23" si="1">SUM(G6:G22)</f>
        <v>286644</v>
      </c>
      <c r="H23" s="26">
        <f t="shared" si="1"/>
        <v>292364</v>
      </c>
      <c r="I23" s="26">
        <f t="shared" ref="I23:J23" si="2">SUM(I6:I22)</f>
        <v>296766</v>
      </c>
      <c r="J23" s="26">
        <f t="shared" si="2"/>
        <v>320447</v>
      </c>
      <c r="K23" s="26">
        <f t="shared" ref="K23" si="3">SUM(K6:K22)</f>
        <v>320428</v>
      </c>
    </row>
    <row r="24" spans="1:11" ht="19.5" thickBot="1" x14ac:dyDescent="0.35">
      <c r="A24" s="134" t="s">
        <v>55</v>
      </c>
      <c r="B24" s="134"/>
      <c r="C24" s="134"/>
      <c r="D24" s="134"/>
      <c r="E24" s="135"/>
      <c r="F24" s="27">
        <f t="shared" ref="F24" si="4">SUM(F25:F28)</f>
        <v>534223</v>
      </c>
      <c r="G24" s="27">
        <f t="shared" ref="G24:H24" si="5">SUM(G25:G28)</f>
        <v>567601</v>
      </c>
      <c r="H24" s="27">
        <f t="shared" si="5"/>
        <v>569636</v>
      </c>
      <c r="I24" s="27">
        <f t="shared" ref="I24:J24" si="6">SUM(I25:I28)</f>
        <v>572648</v>
      </c>
      <c r="J24" s="27">
        <f t="shared" si="6"/>
        <v>572836</v>
      </c>
      <c r="K24" s="27">
        <f t="shared" ref="K24" si="7">SUM(K25:K28)</f>
        <v>594641</v>
      </c>
    </row>
    <row r="25" spans="1:11" x14ac:dyDescent="0.25">
      <c r="A25" s="123" t="s">
        <v>56</v>
      </c>
      <c r="B25" s="123"/>
      <c r="C25" s="123"/>
      <c r="D25" s="123"/>
      <c r="E25" s="123"/>
      <c r="F25" s="3">
        <v>173880</v>
      </c>
      <c r="G25" s="10">
        <v>173880</v>
      </c>
      <c r="H25" s="10">
        <v>173880</v>
      </c>
      <c r="I25" s="10">
        <v>173880</v>
      </c>
      <c r="J25" s="10">
        <v>173880</v>
      </c>
      <c r="K25" s="10">
        <v>173880</v>
      </c>
    </row>
    <row r="26" spans="1:11" x14ac:dyDescent="0.25">
      <c r="A26" s="123" t="s">
        <v>57</v>
      </c>
      <c r="B26" s="123"/>
      <c r="C26" s="123"/>
      <c r="D26" s="123"/>
      <c r="E26" s="123"/>
      <c r="F26" s="12">
        <v>349343</v>
      </c>
      <c r="G26" s="12">
        <v>381899</v>
      </c>
      <c r="H26" s="12">
        <v>383934</v>
      </c>
      <c r="I26" s="12">
        <v>386946</v>
      </c>
      <c r="J26" s="12">
        <v>387134</v>
      </c>
      <c r="K26" s="140">
        <v>404139</v>
      </c>
    </row>
    <row r="27" spans="1:11" x14ac:dyDescent="0.25">
      <c r="A27" s="123" t="s">
        <v>58</v>
      </c>
      <c r="B27" s="123"/>
      <c r="C27" s="123"/>
      <c r="D27" s="123"/>
      <c r="E27" s="123"/>
      <c r="F27" s="5">
        <v>11000</v>
      </c>
      <c r="G27" s="12">
        <v>11000</v>
      </c>
      <c r="H27" s="12">
        <v>11000</v>
      </c>
      <c r="I27" s="12">
        <v>11000</v>
      </c>
      <c r="J27" s="12">
        <v>11000</v>
      </c>
      <c r="K27" s="140">
        <v>15000</v>
      </c>
    </row>
    <row r="28" spans="1:11" ht="15.75" thickBot="1" x14ac:dyDescent="0.3">
      <c r="A28" s="123" t="s">
        <v>59</v>
      </c>
      <c r="B28" s="123"/>
      <c r="C28" s="123"/>
      <c r="D28" s="123"/>
      <c r="E28" s="123"/>
      <c r="F28" s="6">
        <v>0</v>
      </c>
      <c r="G28" s="14">
        <v>822</v>
      </c>
      <c r="H28" s="14">
        <v>822</v>
      </c>
      <c r="I28" s="14">
        <v>822</v>
      </c>
      <c r="J28" s="14">
        <v>822</v>
      </c>
      <c r="K28" s="141">
        <v>1622</v>
      </c>
    </row>
    <row r="29" spans="1:11" ht="19.5" thickBot="1" x14ac:dyDescent="0.35">
      <c r="A29" s="28" t="s">
        <v>60</v>
      </c>
      <c r="B29" s="29"/>
      <c r="C29" s="29"/>
      <c r="D29" s="29"/>
      <c r="E29" s="29"/>
      <c r="F29" s="30">
        <f t="shared" ref="F29" si="8">SUM(F23:F24)</f>
        <v>818155</v>
      </c>
      <c r="G29" s="30">
        <f t="shared" ref="G29:H29" si="9">SUM(G23:G24)</f>
        <v>854245</v>
      </c>
      <c r="H29" s="30">
        <f t="shared" si="9"/>
        <v>862000</v>
      </c>
      <c r="I29" s="30">
        <f t="shared" ref="I29:J29" si="10">SUM(I23:I24)</f>
        <v>869414</v>
      </c>
      <c r="J29" s="30">
        <f t="shared" si="10"/>
        <v>893283</v>
      </c>
      <c r="K29" s="30">
        <f t="shared" ref="K29" si="11">SUM(K23:K24)</f>
        <v>915069</v>
      </c>
    </row>
    <row r="30" spans="1:11" s="36" customFormat="1" ht="18.75" x14ac:dyDescent="0.3">
      <c r="A30" s="35"/>
      <c r="B30" s="35"/>
      <c r="C30" s="35"/>
      <c r="D30" s="35"/>
      <c r="E30" s="35"/>
      <c r="F30" s="34"/>
      <c r="G30" s="34"/>
      <c r="H30" s="34"/>
      <c r="I30" s="34"/>
    </row>
    <row r="33" spans="1:11" x14ac:dyDescent="0.25">
      <c r="A33" s="124" t="s">
        <v>61</v>
      </c>
      <c r="B33" s="125"/>
      <c r="C33" s="125"/>
      <c r="D33" s="125"/>
      <c r="E33" s="125"/>
      <c r="F33" s="44" t="s">
        <v>1</v>
      </c>
      <c r="G33" s="1" t="s">
        <v>74</v>
      </c>
      <c r="H33" s="1" t="s">
        <v>74</v>
      </c>
      <c r="I33" s="1" t="s">
        <v>74</v>
      </c>
      <c r="J33" s="1" t="s">
        <v>74</v>
      </c>
      <c r="K33" s="1" t="s">
        <v>74</v>
      </c>
    </row>
    <row r="34" spans="1:11" ht="15.75" thickBot="1" x14ac:dyDescent="0.3">
      <c r="A34" s="126"/>
      <c r="B34" s="127"/>
      <c r="C34" s="127"/>
      <c r="D34" s="127"/>
      <c r="E34" s="127"/>
      <c r="F34" s="38">
        <v>2017</v>
      </c>
      <c r="G34" s="1" t="s">
        <v>77</v>
      </c>
      <c r="H34" s="1" t="s">
        <v>75</v>
      </c>
      <c r="I34" s="1" t="s">
        <v>76</v>
      </c>
      <c r="J34" s="1" t="s">
        <v>78</v>
      </c>
      <c r="K34" s="1" t="s">
        <v>81</v>
      </c>
    </row>
    <row r="35" spans="1:11" ht="15.75" thickTop="1" x14ac:dyDescent="0.25">
      <c r="A35" s="114" t="s">
        <v>2</v>
      </c>
      <c r="B35" s="115"/>
      <c r="C35" s="115"/>
      <c r="D35" s="115"/>
      <c r="E35" s="115"/>
      <c r="F35" s="44" t="s">
        <v>3</v>
      </c>
      <c r="G35" s="1" t="s">
        <v>3</v>
      </c>
      <c r="H35" s="1" t="s">
        <v>3</v>
      </c>
      <c r="I35" s="1" t="s">
        <v>3</v>
      </c>
      <c r="J35" s="1" t="s">
        <v>3</v>
      </c>
      <c r="K35" s="1" t="s">
        <v>3</v>
      </c>
    </row>
    <row r="36" spans="1:11" x14ac:dyDescent="0.25">
      <c r="A36" s="89" t="s">
        <v>62</v>
      </c>
      <c r="B36" s="90"/>
      <c r="C36" s="90"/>
      <c r="D36" s="90"/>
      <c r="E36" s="90"/>
      <c r="F36" s="3">
        <v>2500</v>
      </c>
      <c r="G36" s="10">
        <v>2500</v>
      </c>
      <c r="H36" s="10">
        <v>5500</v>
      </c>
      <c r="I36" s="10">
        <v>5500</v>
      </c>
      <c r="J36" s="10">
        <v>5500</v>
      </c>
      <c r="K36" s="10">
        <v>5500</v>
      </c>
    </row>
    <row r="37" spans="1:11" x14ac:dyDescent="0.25">
      <c r="A37" s="91" t="s">
        <v>79</v>
      </c>
      <c r="B37" s="92"/>
      <c r="C37" s="92"/>
      <c r="D37" s="92"/>
      <c r="E37" s="120"/>
      <c r="F37" s="3">
        <v>0</v>
      </c>
      <c r="G37" s="10">
        <v>0</v>
      </c>
      <c r="H37" s="10">
        <v>0</v>
      </c>
      <c r="I37" s="10">
        <v>0</v>
      </c>
      <c r="J37" s="10">
        <v>12000</v>
      </c>
      <c r="K37" s="10">
        <v>12000</v>
      </c>
    </row>
    <row r="38" spans="1:11" x14ac:dyDescent="0.25">
      <c r="A38" s="91" t="s">
        <v>63</v>
      </c>
      <c r="B38" s="92"/>
      <c r="C38" s="92"/>
      <c r="D38" s="92"/>
      <c r="E38" s="92"/>
      <c r="F38" s="5">
        <v>2530</v>
      </c>
      <c r="G38" s="12">
        <v>10210</v>
      </c>
      <c r="H38" s="12">
        <v>15210</v>
      </c>
      <c r="I38" s="12">
        <v>15210</v>
      </c>
      <c r="J38" s="12">
        <v>15210</v>
      </c>
      <c r="K38" s="140">
        <v>11010</v>
      </c>
    </row>
    <row r="39" spans="1:11" x14ac:dyDescent="0.25">
      <c r="A39" s="91" t="s">
        <v>64</v>
      </c>
      <c r="B39" s="92"/>
      <c r="C39" s="92"/>
      <c r="D39" s="92"/>
      <c r="E39" s="92"/>
      <c r="F39" s="5">
        <v>3000</v>
      </c>
      <c r="G39" s="12">
        <v>3000</v>
      </c>
      <c r="H39" s="12">
        <v>5216</v>
      </c>
      <c r="I39" s="12">
        <v>5216</v>
      </c>
      <c r="J39" s="12">
        <v>5216</v>
      </c>
      <c r="K39" s="140">
        <v>13475</v>
      </c>
    </row>
    <row r="40" spans="1:11" x14ac:dyDescent="0.25">
      <c r="A40" s="91" t="s">
        <v>65</v>
      </c>
      <c r="B40" s="92"/>
      <c r="C40" s="92"/>
      <c r="D40" s="92"/>
      <c r="E40" s="92"/>
      <c r="F40" s="5">
        <v>6000</v>
      </c>
      <c r="G40" s="12">
        <v>31791</v>
      </c>
      <c r="H40" s="12">
        <v>111791</v>
      </c>
      <c r="I40" s="12">
        <v>111791</v>
      </c>
      <c r="J40" s="12">
        <v>111791</v>
      </c>
      <c r="K40" s="12">
        <v>111791</v>
      </c>
    </row>
    <row r="41" spans="1:11" ht="15.75" thickBot="1" x14ac:dyDescent="0.3">
      <c r="A41" s="121" t="s">
        <v>80</v>
      </c>
      <c r="B41" s="121"/>
      <c r="C41" s="121"/>
      <c r="D41" s="121"/>
      <c r="E41" s="122"/>
      <c r="F41" s="32">
        <v>0</v>
      </c>
      <c r="G41" s="71">
        <v>0</v>
      </c>
      <c r="H41" s="71">
        <v>0</v>
      </c>
      <c r="I41" s="71">
        <v>0</v>
      </c>
      <c r="J41" s="71">
        <v>1000</v>
      </c>
      <c r="K41" s="71">
        <v>1000</v>
      </c>
    </row>
    <row r="42" spans="1:11" ht="19.5" thickBot="1" x14ac:dyDescent="0.35">
      <c r="A42" s="28" t="s">
        <v>66</v>
      </c>
      <c r="B42" s="29"/>
      <c r="C42" s="29"/>
      <c r="D42" s="29"/>
      <c r="E42" s="29"/>
      <c r="F42" s="30">
        <f>SUM(F36:F41)</f>
        <v>14030</v>
      </c>
      <c r="G42" s="30">
        <f>SUM(G36:G41)</f>
        <v>47501</v>
      </c>
      <c r="H42" s="30">
        <f>SUM(H36:H41)</f>
        <v>137717</v>
      </c>
      <c r="I42" s="30">
        <f>SUM(I36:I41)</f>
        <v>137717</v>
      </c>
      <c r="J42" s="30">
        <f>SUM(J36:J41)</f>
        <v>150717</v>
      </c>
      <c r="K42" s="30">
        <f>SUM(K36:K41)</f>
        <v>154776</v>
      </c>
    </row>
    <row r="44" spans="1:11" x14ac:dyDescent="0.25">
      <c r="A44" s="86" t="s">
        <v>67</v>
      </c>
      <c r="B44" s="87"/>
      <c r="C44" s="87"/>
      <c r="D44" s="87"/>
      <c r="E44" s="88"/>
      <c r="F44" s="44" t="s">
        <v>1</v>
      </c>
      <c r="G44" s="1" t="s">
        <v>72</v>
      </c>
      <c r="H44" s="1" t="s">
        <v>72</v>
      </c>
      <c r="I44" s="1" t="s">
        <v>72</v>
      </c>
      <c r="J44" s="1" t="s">
        <v>72</v>
      </c>
      <c r="K44" s="1" t="s">
        <v>72</v>
      </c>
    </row>
    <row r="45" spans="1:11" ht="15.75" thickBot="1" x14ac:dyDescent="0.3">
      <c r="A45" s="113"/>
      <c r="B45" s="113"/>
      <c r="C45" s="113"/>
      <c r="D45" s="113"/>
      <c r="E45" s="72"/>
      <c r="F45" s="38">
        <v>2017</v>
      </c>
      <c r="G45" s="1" t="s">
        <v>77</v>
      </c>
      <c r="H45" s="1" t="s">
        <v>75</v>
      </c>
      <c r="I45" s="1" t="s">
        <v>76</v>
      </c>
      <c r="J45" s="1" t="s">
        <v>78</v>
      </c>
      <c r="K45" s="1" t="s">
        <v>81</v>
      </c>
    </row>
    <row r="46" spans="1:11" ht="15.75" thickTop="1" x14ac:dyDescent="0.25">
      <c r="A46" s="114" t="s">
        <v>2</v>
      </c>
      <c r="B46" s="115"/>
      <c r="C46" s="115"/>
      <c r="D46" s="115"/>
      <c r="E46" s="115"/>
      <c r="F46" s="44" t="s">
        <v>3</v>
      </c>
      <c r="G46" s="1" t="s">
        <v>3</v>
      </c>
      <c r="H46" s="1" t="s">
        <v>3</v>
      </c>
      <c r="I46" s="1" t="s">
        <v>3</v>
      </c>
      <c r="J46" s="1" t="s">
        <v>3</v>
      </c>
      <c r="K46" s="1" t="s">
        <v>3</v>
      </c>
    </row>
    <row r="47" spans="1:11" ht="15.75" thickBot="1" x14ac:dyDescent="0.3">
      <c r="A47" s="116" t="s">
        <v>68</v>
      </c>
      <c r="B47" s="116"/>
      <c r="C47" s="116"/>
      <c r="D47" s="116"/>
      <c r="E47" s="117"/>
      <c r="F47" s="32">
        <v>33900</v>
      </c>
      <c r="G47" s="32">
        <v>33900</v>
      </c>
      <c r="H47" s="32">
        <v>33900</v>
      </c>
      <c r="I47" s="32">
        <v>33900</v>
      </c>
      <c r="J47" s="32">
        <v>33900</v>
      </c>
      <c r="K47" s="32">
        <v>33900</v>
      </c>
    </row>
    <row r="48" spans="1:11" ht="19.5" thickBot="1" x14ac:dyDescent="0.35">
      <c r="A48" s="118" t="s">
        <v>69</v>
      </c>
      <c r="B48" s="119"/>
      <c r="C48" s="119"/>
      <c r="D48" s="119"/>
      <c r="E48" s="119"/>
      <c r="F48" s="40">
        <f>SUM(F47)</f>
        <v>33900</v>
      </c>
      <c r="G48" s="40">
        <f>SUM(G47)</f>
        <v>33900</v>
      </c>
      <c r="H48" s="40">
        <f>SUM(H47)</f>
        <v>33900</v>
      </c>
      <c r="I48" s="40">
        <f>SUM(I47)</f>
        <v>33900</v>
      </c>
      <c r="J48" s="40">
        <f>SUM(J47)</f>
        <v>33900</v>
      </c>
      <c r="K48" s="40">
        <f>SUM(K47)</f>
        <v>33900</v>
      </c>
    </row>
    <row r="49" spans="1:11" ht="22.5" thickTop="1" thickBot="1" x14ac:dyDescent="0.4">
      <c r="A49" s="77" t="s">
        <v>70</v>
      </c>
      <c r="B49" s="78"/>
      <c r="C49" s="78"/>
      <c r="D49" s="78"/>
      <c r="E49" s="78"/>
      <c r="F49" s="50">
        <f>SUM(F29,F42,F48,)</f>
        <v>866085</v>
      </c>
      <c r="G49" s="50">
        <f>SUM(G29,G42,G48,)</f>
        <v>935646</v>
      </c>
      <c r="H49" s="50">
        <f>SUM(H29,H42,H48,)</f>
        <v>1033617</v>
      </c>
      <c r="I49" s="50">
        <f>SUM(I29,I42,I48,)</f>
        <v>1041031</v>
      </c>
      <c r="J49" s="50">
        <f>SUM(J29,J42,J48,)</f>
        <v>1077900</v>
      </c>
      <c r="K49" s="50">
        <f>SUM(K29,K42,K48,)</f>
        <v>1103745</v>
      </c>
    </row>
    <row r="50" spans="1:11" ht="15.75" thickTop="1" x14ac:dyDescent="0.25"/>
  </sheetData>
  <mergeCells count="38">
    <mergeCell ref="A1:G2"/>
    <mergeCell ref="A14:E14"/>
    <mergeCell ref="A3:E4"/>
    <mergeCell ref="A5:E5"/>
    <mergeCell ref="A6:E6"/>
    <mergeCell ref="A8:E8"/>
    <mergeCell ref="A9:E9"/>
    <mergeCell ref="A10:E10"/>
    <mergeCell ref="A11:E11"/>
    <mergeCell ref="A12:E12"/>
    <mergeCell ref="A13:E13"/>
    <mergeCell ref="A25:E25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6:E26"/>
    <mergeCell ref="A27:E27"/>
    <mergeCell ref="A28:E28"/>
    <mergeCell ref="A33:E34"/>
    <mergeCell ref="A35:E35"/>
    <mergeCell ref="A49:E49"/>
    <mergeCell ref="A36:E36"/>
    <mergeCell ref="A38:E38"/>
    <mergeCell ref="A39:E39"/>
    <mergeCell ref="A40:E40"/>
    <mergeCell ref="A44:E45"/>
    <mergeCell ref="A46:E46"/>
    <mergeCell ref="A47:E47"/>
    <mergeCell ref="A48:E48"/>
    <mergeCell ref="A37:E37"/>
    <mergeCell ref="A41:E4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2018-01-12T18:12:55Z</dcterms:modified>
</cp:coreProperties>
</file>